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35" yWindow="-15" windowWidth="10935" windowHeight="8880"/>
  </bookViews>
  <sheets>
    <sheet name="E-Bid Form" sheetId="5" r:id="rId1"/>
  </sheets>
  <definedNames>
    <definedName name="item1" localSheetId="0">#REF!</definedName>
    <definedName name="item1">#REF!</definedName>
    <definedName name="item2" localSheetId="0">#REF!</definedName>
    <definedName name="item2">#REF!</definedName>
    <definedName name="_xlnm.Print_Area" localSheetId="0">'E-Bid Form'!$A$1:$H$136</definedName>
    <definedName name="_xlnm.Print_Titles" localSheetId="0">'E-Bid Form'!$1:$6</definedName>
  </definedNames>
  <calcPr calcId="125725"/>
</workbook>
</file>

<file path=xl/calcChain.xml><?xml version="1.0" encoding="utf-8"?>
<calcChain xmlns="http://schemas.openxmlformats.org/spreadsheetml/2006/main">
  <c r="H128" i="5"/>
  <c r="H127"/>
  <c r="H126"/>
  <c r="H125"/>
  <c r="H124"/>
  <c r="H123"/>
  <c r="H122"/>
  <c r="H121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25" l="1"/>
  <c r="H130" s="1"/>
  <c r="H44"/>
  <c r="H131" s="1"/>
  <c r="H63"/>
  <c r="H132" s="1"/>
  <c r="H101"/>
  <c r="H134" s="1"/>
  <c r="H129"/>
  <c r="H120"/>
  <c r="H135" s="1"/>
  <c r="H82"/>
  <c r="H133" s="1"/>
  <c r="H136" l="1"/>
</calcChain>
</file>

<file path=xl/sharedStrings.xml><?xml version="1.0" encoding="utf-8"?>
<sst xmlns="http://schemas.openxmlformats.org/spreadsheetml/2006/main" count="503" uniqueCount="144">
  <si>
    <t>$</t>
  </si>
  <si>
    <t>TOTAL BASE BID</t>
  </si>
  <si>
    <t>Item</t>
  </si>
  <si>
    <t>Unit</t>
  </si>
  <si>
    <t>Item Description</t>
  </si>
  <si>
    <t>Unit Price</t>
  </si>
  <si>
    <t>Estimated</t>
  </si>
  <si>
    <t>No.</t>
  </si>
  <si>
    <t>Quantity</t>
  </si>
  <si>
    <t>Total Price</t>
  </si>
  <si>
    <t>TOTAL THIS PAGE</t>
  </si>
  <si>
    <t>File No. 2016-004</t>
  </si>
  <si>
    <t>Street Resurfacing - 2016</t>
  </si>
  <si>
    <t>Bid No. 4422</t>
  </si>
  <si>
    <t>_General Conditions, Max $75,000.00</t>
  </si>
  <si>
    <t>LSUM</t>
  </si>
  <si>
    <t>_Project Supervision, Max $100,000.00</t>
  </si>
  <si>
    <t>Dr Structure, Rem</t>
  </si>
  <si>
    <t>Ea</t>
  </si>
  <si>
    <t>Sewer, Rem, Less than 24 inch</t>
  </si>
  <si>
    <t>Ft</t>
  </si>
  <si>
    <t>_Curb, Gutter, and Curb and Gutter, Any Type, Rem</t>
  </si>
  <si>
    <t>_Sidewalk, Sidewalk Ramp, and Driveway Approach, Any Thickness, Rem</t>
  </si>
  <si>
    <t>Syd</t>
  </si>
  <si>
    <t>_Exploratory Excavation (0-10' Deep) Tr Det I</t>
  </si>
  <si>
    <t>Granular Material, Cl II</t>
  </si>
  <si>
    <t>Cyd</t>
  </si>
  <si>
    <t>_Grading, Driveway Approach</t>
  </si>
  <si>
    <t>_Grading, Sidewalk</t>
  </si>
  <si>
    <t>_Grading, Sidewalk Ramp</t>
  </si>
  <si>
    <t>_Machine Grading, Special</t>
  </si>
  <si>
    <t>_Subgrade Undercutting, Type IIA</t>
  </si>
  <si>
    <t>_Subgrade Undercutting, Type IIB</t>
  </si>
  <si>
    <t>Erosion Control, Silt Fence</t>
  </si>
  <si>
    <t>_Erosion Control, Inlet Filter</t>
  </si>
  <si>
    <t>Project Cleanup</t>
  </si>
  <si>
    <t>Subbase, CIP</t>
  </si>
  <si>
    <t>Aggregate Base</t>
  </si>
  <si>
    <t>Ton</t>
  </si>
  <si>
    <t>Aggregate Base, Conditioning</t>
  </si>
  <si>
    <t>Maintenance Gravel</t>
  </si>
  <si>
    <t>Approach, Cl I</t>
  </si>
  <si>
    <t>Shoulder, Cl I</t>
  </si>
  <si>
    <t>Geotextile, Stabilization</t>
  </si>
  <si>
    <t>Sewer, Cl IV, 12 inch, Tr Det B</t>
  </si>
  <si>
    <t>Trench Undercut and Backfill</t>
  </si>
  <si>
    <t>Dr Structure, 24 inch dia</t>
  </si>
  <si>
    <t>Dr Structure, Tap, 6 inch</t>
  </si>
  <si>
    <t>_Dr Structure, Adj, Add Depth, Modified</t>
  </si>
  <si>
    <t>_Dr Structure Cover, Special</t>
  </si>
  <si>
    <t>_Dr Structure Cover, Type B, Modified</t>
  </si>
  <si>
    <t>_Dr Structure Cover, Type D, Modified</t>
  </si>
  <si>
    <t>_Dr Structure Cover, Type K, Modified</t>
  </si>
  <si>
    <t>_Dr Structure, Adj, Case 1, Modified</t>
  </si>
  <si>
    <t>_Dr Structure, Adj, Case 2, Modified</t>
  </si>
  <si>
    <t>_Dr Structure, Cleaning, Modified</t>
  </si>
  <si>
    <t>_Dr Structure, Double Inlet</t>
  </si>
  <si>
    <t>_Dr Structure, Point</t>
  </si>
  <si>
    <t>_Dr Structure, Reconstruct</t>
  </si>
  <si>
    <t>_Dr Structure, Temp Lowering, Modified</t>
  </si>
  <si>
    <t>_Underdrain, Subgrade, 6 inch, Special</t>
  </si>
  <si>
    <t>Pavt, Cleaning</t>
  </si>
  <si>
    <t>Cold Milling HMA Surface</t>
  </si>
  <si>
    <t>HMA Surface, Rem</t>
  </si>
  <si>
    <t>Joint and Crack, Cleanout</t>
  </si>
  <si>
    <t>Hand Patching</t>
  </si>
  <si>
    <t>HMA, 4E3</t>
  </si>
  <si>
    <t>HMA, 5E3</t>
  </si>
  <si>
    <t>HMA, Approach</t>
  </si>
  <si>
    <t>HMA, LVSP</t>
  </si>
  <si>
    <t>_HMA, Raised Crosswalk</t>
  </si>
  <si>
    <t>_HMA, Raised Intersection</t>
  </si>
  <si>
    <t xml:space="preserve">_HMA, Speed Hump                                       </t>
  </si>
  <si>
    <t>_HMA, Wedging, 36A</t>
  </si>
  <si>
    <t>HMA Surface, Around Structure Cover, Rem</t>
  </si>
  <si>
    <t>_Flowable Fill</t>
  </si>
  <si>
    <t>Cement</t>
  </si>
  <si>
    <t>_Driveway, Nonreinf Conc, 6 inch, Modified</t>
  </si>
  <si>
    <t>_Driveway, Nonreinf Conc, 8 inch, Modified</t>
  </si>
  <si>
    <t>_Curb and Gutter, Conc</t>
  </si>
  <si>
    <t>_Driveway Opening, Conc, Det M, Modified</t>
  </si>
  <si>
    <t>_Detectable Warning Surface, Modified</t>
  </si>
  <si>
    <t>_Fence, Protective, Modified</t>
  </si>
  <si>
    <t>_Sidewalk Ramp, Conc, 6 inch, Modified</t>
  </si>
  <si>
    <t>Sft</t>
  </si>
  <si>
    <t>_Sidewalk Retaining Wall, Integral, 6 inch to 18 inch Height</t>
  </si>
  <si>
    <t>_Sidewalk Retaining Wall, Integral, Less than 6 inch Height</t>
  </si>
  <si>
    <t>_Sidewalk, Conc or Clay Brick Pavers, Rem and Reinstall</t>
  </si>
  <si>
    <t>_Sidewalk, Conc, 4 inch, Modified</t>
  </si>
  <si>
    <t>_Sidewalk, Conc, 6 inch, Modified</t>
  </si>
  <si>
    <t>Pavt Mrkg, Ovly Cold Plastic, Direction Arrow Sym, Bike</t>
  </si>
  <si>
    <t>Pavt Mrkg, Ovly Cold Plastic, Bike, Small Sym</t>
  </si>
  <si>
    <t>Pavt Mrkg, Ovly Cold Plastic, Sharrow Symbol</t>
  </si>
  <si>
    <t>Pavt Mrkg, Sprayable Thermopl, 4 inch, White</t>
  </si>
  <si>
    <t>Pavt Mrkg, Sprayable Thermopl, 4 inch, Yellow</t>
  </si>
  <si>
    <t>Pavt Mrkg, Sprayable Thermopl, 6 inch, White</t>
  </si>
  <si>
    <t>Pavt Mrkg, Thermopl, 6 inch, Crosswalk</t>
  </si>
  <si>
    <t>Pavt Mrkg, Thermopl, 12 inch, Cross Hatching, White</t>
  </si>
  <si>
    <t>Pavt Mrkg, Thermopl, 12 inch, Cross Hatching, Yellow</t>
  </si>
  <si>
    <t>Pavt Mrkg, Thermopl, 24 inch, Stop Bar</t>
  </si>
  <si>
    <t>Rem Raised Pavt Marker</t>
  </si>
  <si>
    <t>Rem Spec Mrkg</t>
  </si>
  <si>
    <t>_Pavt Mrkg, Thermopl, 24 inch, Crosswalk</t>
  </si>
  <si>
    <t>_Pavt Mrkg, Thermopl, Lt Turn Arrow Sym</t>
  </si>
  <si>
    <t>_Pavt Mrkg, Thermopl, Only</t>
  </si>
  <si>
    <t>_Pavt Mrkg, Thermopl, Railroad Sym</t>
  </si>
  <si>
    <t>_Pavt Mrkg, Thermopl, Rt Turn Arrow Sym</t>
  </si>
  <si>
    <t>_Pavt Mrkg, Thermopl, School</t>
  </si>
  <si>
    <t>_Pavt Mrkg, Thermopl, Speed Hump Chevron, White</t>
  </si>
  <si>
    <t>Barricade, Type III, High Intensity, Double Sided, Lighted, Furn</t>
  </si>
  <si>
    <t>Barricade, Type III, High Intensity, Double Sided, Lighted, Oper</t>
  </si>
  <si>
    <t>Channelizing Device, 42 inch, Furn</t>
  </si>
  <si>
    <t>Channelizing Device, 42 inch, Oper</t>
  </si>
  <si>
    <t>Lighted Arrow, Type C, Furn</t>
  </si>
  <si>
    <t>Lighted Arrow, Type C, Oper</t>
  </si>
  <si>
    <t>Pavt Mrkg, Longit, 6 inch or Less Width, Rem</t>
  </si>
  <si>
    <t>Pavt Mrkg, Type NR, Paint, 4 inch, White, Temp</t>
  </si>
  <si>
    <t>Pavt Mrkg, Type NR, Paint, 4 inch, Yellow, Temp</t>
  </si>
  <si>
    <t>Pavt Mrkg, Type R, 4 inch, White, Temp</t>
  </si>
  <si>
    <t>Pavt Mrkg, Type R, 4 inch, Yellow, Temp</t>
  </si>
  <si>
    <t>Plastic Drum, High Intensity, Lighted, Furn</t>
  </si>
  <si>
    <t>Plastic Drum, High Intensity, Lighted, Oper</t>
  </si>
  <si>
    <t>Sign, Portable, Changeable Message, Furn</t>
  </si>
  <si>
    <t>Sign, Portable, Changeable Message, Oper</t>
  </si>
  <si>
    <t>Sign, Type B, Temp, Prismatic, Furn</t>
  </si>
  <si>
    <t>Sign, Type B, Temp, Prismatic, Oper</t>
  </si>
  <si>
    <t>Traf Regulator Control</t>
  </si>
  <si>
    <t>_No Parking Sign</t>
  </si>
  <si>
    <t>_Minor Traffic Control, Max $50,000.00</t>
  </si>
  <si>
    <t>_Irrigation System, Protection and Maintenance</t>
  </si>
  <si>
    <t>Dlr</t>
  </si>
  <si>
    <t>_Slope Restoration</t>
  </si>
  <si>
    <t>Conduit, Schedule 80, 3 inch</t>
  </si>
  <si>
    <t>_Handhole Assembly, 12 Inch X 18 Inch</t>
  </si>
  <si>
    <t>_Handhole Assembly, 17 Inch X 30 Inch</t>
  </si>
  <si>
    <t>_Monument Box Adjust</t>
  </si>
  <si>
    <t>Gate Box, Adj, Case 1</t>
  </si>
  <si>
    <t>Gate Box, Adj, Case 2</t>
  </si>
  <si>
    <t>TOTAL FROM PAGE ADD-3-8</t>
  </si>
  <si>
    <t>TOTAL FROM PAGE ADD-3-9</t>
  </si>
  <si>
    <t>TOTAL FROM PAGEADD-3-10</t>
  </si>
  <si>
    <t>TOTAL FROM PAGE ADD-3-11</t>
  </si>
  <si>
    <t>TOTAL FROM PAGE ADD-3-12</t>
  </si>
  <si>
    <t>TOTAL FROM PAGE ADD-3-13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</si>
</sst>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5" fillId="0" borderId="0" xfId="0" applyFont="1" applyFill="1" applyBorder="1" applyAlignment="1">
      <alignment horizontal="center"/>
    </xf>
    <xf numFmtId="0" fontId="6" fillId="0" borderId="0" xfId="0" applyFont="1" applyFill="1"/>
    <xf numFmtId="0" fontId="8" fillId="0" borderId="0" xfId="4" applyFont="1" applyFill="1" applyBorder="1" applyAlignment="1">
      <alignment horizontal="center"/>
    </xf>
    <xf numFmtId="164" fontId="8" fillId="0" borderId="0" xfId="4" applyNumberFormat="1" applyFont="1" applyFill="1" applyBorder="1" applyAlignment="1">
      <alignment horizontal="right"/>
    </xf>
    <xf numFmtId="44" fontId="6" fillId="0" borderId="0" xfId="0" applyNumberFormat="1" applyFont="1" applyFill="1" applyBorder="1"/>
    <xf numFmtId="0" fontId="6" fillId="0" borderId="0" xfId="0" applyFont="1"/>
    <xf numFmtId="0" fontId="8" fillId="0" borderId="0" xfId="4" applyFont="1" applyFill="1" applyBorder="1" applyAlignment="1"/>
    <xf numFmtId="0" fontId="7" fillId="0" borderId="0" xfId="4" applyFont="1" applyFill="1" applyBorder="1" applyAlignment="1"/>
    <xf numFmtId="0" fontId="8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center" vertical="top"/>
    </xf>
    <xf numFmtId="0" fontId="9" fillId="0" borderId="0" xfId="4" applyFont="1" applyFill="1" applyBorder="1" applyAlignment="1">
      <alignment horizontal="center"/>
    </xf>
    <xf numFmtId="164" fontId="8" fillId="0" borderId="0" xfId="4" applyNumberFormat="1" applyFont="1" applyFill="1" applyBorder="1" applyAlignment="1">
      <alignment horizontal="center"/>
    </xf>
    <xf numFmtId="0" fontId="4" fillId="0" borderId="0" xfId="0" applyFont="1" applyFill="1"/>
    <xf numFmtId="44" fontId="4" fillId="0" borderId="0" xfId="0" applyNumberFormat="1" applyFont="1" applyFill="1" applyBorder="1"/>
    <xf numFmtId="0" fontId="4" fillId="0" borderId="0" xfId="0" applyFont="1"/>
    <xf numFmtId="0" fontId="10" fillId="0" borderId="0" xfId="4" applyFont="1" applyFill="1" applyBorder="1" applyAlignment="1">
      <alignment horizontal="center" vertical="top"/>
    </xf>
    <xf numFmtId="0" fontId="10" fillId="0" borderId="0" xfId="4" applyFont="1" applyFill="1" applyBorder="1" applyAlignment="1">
      <alignment horizontal="left" vertical="top"/>
    </xf>
    <xf numFmtId="164" fontId="10" fillId="0" borderId="0" xfId="4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44" fontId="11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0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44" fontId="4" fillId="0" borderId="0" xfId="0" applyNumberFormat="1" applyFont="1" applyBorder="1"/>
    <xf numFmtId="0" fontId="9" fillId="0" borderId="0" xfId="4" applyFont="1" applyFill="1" applyBorder="1"/>
    <xf numFmtId="164" fontId="9" fillId="0" borderId="0" xfId="4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6" fillId="0" borderId="0" xfId="0" applyFont="1" applyFill="1" applyAlignment="1"/>
    <xf numFmtId="44" fontId="6" fillId="0" borderId="0" xfId="0" applyNumberFormat="1" applyFont="1" applyFill="1" applyBorder="1" applyAlignment="1"/>
    <xf numFmtId="0" fontId="6" fillId="0" borderId="0" xfId="0" applyFont="1" applyAlignment="1"/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 wrapText="1"/>
    </xf>
    <xf numFmtId="4" fontId="6" fillId="0" borderId="0" xfId="0" applyNumberFormat="1" applyFont="1" applyFill="1" applyAlignment="1"/>
    <xf numFmtId="4" fontId="6" fillId="0" borderId="0" xfId="0" applyNumberFormat="1" applyFont="1" applyFill="1"/>
    <xf numFmtId="4" fontId="4" fillId="0" borderId="0" xfId="0" applyNumberFormat="1" applyFont="1" applyFill="1"/>
    <xf numFmtId="4" fontId="11" fillId="0" borderId="0" xfId="0" applyNumberFormat="1" applyFont="1" applyFill="1" applyAlignment="1">
      <alignment horizontal="center" vertical="top"/>
    </xf>
    <xf numFmtId="4" fontId="5" fillId="0" borderId="1" xfId="1" applyNumberFormat="1" applyFont="1" applyFill="1" applyBorder="1" applyAlignment="1"/>
    <xf numFmtId="4" fontId="9" fillId="0" borderId="0" xfId="4" applyNumberFormat="1" applyFont="1" applyFill="1" applyBorder="1" applyAlignment="1">
      <alignment horizontal="right"/>
    </xf>
    <xf numFmtId="4" fontId="8" fillId="0" borderId="0" xfId="4" applyNumberFormat="1" applyFont="1" applyFill="1" applyBorder="1" applyAlignment="1">
      <alignment horizontal="right"/>
    </xf>
    <xf numFmtId="4" fontId="4" fillId="0" borderId="0" xfId="0" applyNumberFormat="1" applyFont="1"/>
    <xf numFmtId="4" fontId="4" fillId="0" borderId="1" xfId="0" applyNumberFormat="1" applyFont="1" applyFill="1" applyBorder="1" applyAlignment="1"/>
    <xf numFmtId="4" fontId="4" fillId="0" borderId="2" xfId="0" applyNumberFormat="1" applyFont="1" applyFill="1" applyBorder="1" applyAlignment="1"/>
    <xf numFmtId="4" fontId="4" fillId="0" borderId="2" xfId="0" applyNumberFormat="1" applyFont="1" applyFill="1" applyBorder="1"/>
    <xf numFmtId="4" fontId="4" fillId="0" borderId="3" xfId="0" applyNumberFormat="1" applyFont="1" applyFill="1" applyBorder="1"/>
    <xf numFmtId="0" fontId="9" fillId="0" borderId="0" xfId="4" applyFont="1" applyFill="1" applyBorder="1" applyAlignment="1">
      <alignment horizontal="right"/>
    </xf>
  </cellXfs>
  <cellStyles count="5">
    <cellStyle name="Currency" xfId="1" builtinId="4"/>
    <cellStyle name="Normal" xfId="0" builtinId="0"/>
    <cellStyle name="Normal 2" xfId="2"/>
    <cellStyle name="Normal 5" xfId="3"/>
    <cellStyle name="Normal_Kirtland Marian Cost Estimate Data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view="pageBreakPreview" zoomScaleNormal="100" zoomScaleSheetLayoutView="100" workbookViewId="0">
      <selection activeCell="F130" sqref="F130:F135"/>
    </sheetView>
  </sheetViews>
  <sheetFormatPr defaultRowHeight="14.25"/>
  <cols>
    <col min="1" max="1" width="10.7109375" style="13" customWidth="1"/>
    <col min="2" max="2" width="42.7109375" style="15" customWidth="1"/>
    <col min="3" max="3" width="8.7109375" style="15" customWidth="1"/>
    <col min="4" max="4" width="12.7109375" style="33" customWidth="1"/>
    <col min="5" max="5" width="3.7109375" style="15" customWidth="1"/>
    <col min="6" max="6" width="16.7109375" style="46" customWidth="1"/>
    <col min="7" max="7" width="3.7109375" style="30" customWidth="1"/>
    <col min="8" max="8" width="16.7109375" style="46" customWidth="1"/>
    <col min="9" max="16384" width="9.140625" style="15"/>
  </cols>
  <sheetData>
    <row r="1" spans="1:9" s="36" customFormat="1" ht="30" customHeight="1">
      <c r="A1" s="9" t="s">
        <v>12</v>
      </c>
      <c r="B1" s="34"/>
      <c r="C1" s="3"/>
      <c r="D1" s="4"/>
      <c r="E1" s="34"/>
      <c r="F1" s="39"/>
      <c r="G1" s="35"/>
      <c r="H1" s="39"/>
    </row>
    <row r="2" spans="1:9" s="6" customFormat="1" ht="15">
      <c r="A2" s="7" t="s">
        <v>11</v>
      </c>
      <c r="B2" s="7"/>
      <c r="C2" s="8"/>
      <c r="D2" s="4"/>
      <c r="E2" s="2"/>
      <c r="F2" s="40"/>
      <c r="G2" s="5"/>
      <c r="H2" s="40"/>
    </row>
    <row r="3" spans="1:9" s="6" customFormat="1" ht="15">
      <c r="A3" s="7" t="s">
        <v>13</v>
      </c>
      <c r="B3" s="9"/>
      <c r="C3" s="8"/>
      <c r="D3" s="4"/>
      <c r="E3" s="2"/>
      <c r="F3" s="40"/>
      <c r="G3" s="5"/>
      <c r="H3" s="40"/>
    </row>
    <row r="4" spans="1:9" s="6" customFormat="1" ht="15" customHeight="1">
      <c r="A4" s="7"/>
      <c r="B4" s="9"/>
      <c r="C4" s="8"/>
      <c r="D4" s="4"/>
      <c r="E4" s="2"/>
      <c r="F4" s="40"/>
      <c r="G4" s="5"/>
      <c r="H4" s="40"/>
    </row>
    <row r="5" spans="1:9" ht="15">
      <c r="A5" s="10" t="s">
        <v>2</v>
      </c>
      <c r="B5" s="11"/>
      <c r="C5" s="11"/>
      <c r="D5" s="12" t="s">
        <v>6</v>
      </c>
      <c r="E5" s="13"/>
      <c r="F5" s="41"/>
      <c r="G5" s="14"/>
      <c r="H5" s="41"/>
    </row>
    <row r="6" spans="1:9" s="21" customFormat="1" ht="20.100000000000001" customHeight="1">
      <c r="A6" s="16" t="s">
        <v>7</v>
      </c>
      <c r="B6" s="17" t="s">
        <v>4</v>
      </c>
      <c r="C6" s="16" t="s">
        <v>3</v>
      </c>
      <c r="D6" s="18" t="s">
        <v>8</v>
      </c>
      <c r="E6" s="19"/>
      <c r="F6" s="42" t="s">
        <v>5</v>
      </c>
      <c r="G6" s="20"/>
      <c r="H6" s="42" t="s">
        <v>9</v>
      </c>
    </row>
    <row r="7" spans="1:9" s="26" customFormat="1" ht="39.950000000000003" customHeight="1">
      <c r="A7" s="1">
        <v>1047051</v>
      </c>
      <c r="B7" s="22" t="s">
        <v>14</v>
      </c>
      <c r="C7" s="1" t="s">
        <v>15</v>
      </c>
      <c r="D7" s="23">
        <v>1</v>
      </c>
      <c r="E7" s="24" t="s">
        <v>0</v>
      </c>
      <c r="F7" s="43"/>
      <c r="G7" s="24" t="s">
        <v>0</v>
      </c>
      <c r="H7" s="47">
        <f>D7*F7</f>
        <v>0</v>
      </c>
      <c r="I7" s="15"/>
    </row>
    <row r="8" spans="1:9" s="26" customFormat="1" ht="39.950000000000003" customHeight="1">
      <c r="A8" s="1">
        <v>1047051</v>
      </c>
      <c r="B8" s="22" t="s">
        <v>16</v>
      </c>
      <c r="C8" s="1" t="s">
        <v>15</v>
      </c>
      <c r="D8" s="23">
        <v>1</v>
      </c>
      <c r="E8" s="24" t="s">
        <v>0</v>
      </c>
      <c r="F8" s="43"/>
      <c r="G8" s="24" t="s">
        <v>0</v>
      </c>
      <c r="H8" s="47">
        <f t="shared" ref="H8:H24" si="0">D8*F8</f>
        <v>0</v>
      </c>
      <c r="I8" s="15"/>
    </row>
    <row r="9" spans="1:9" s="26" customFormat="1" ht="39.950000000000003" customHeight="1">
      <c r="A9" s="1">
        <v>2030011</v>
      </c>
      <c r="B9" s="22" t="s">
        <v>17</v>
      </c>
      <c r="C9" s="1" t="s">
        <v>18</v>
      </c>
      <c r="D9" s="23">
        <v>66</v>
      </c>
      <c r="E9" s="24" t="s">
        <v>0</v>
      </c>
      <c r="F9" s="43"/>
      <c r="G9" s="24" t="s">
        <v>0</v>
      </c>
      <c r="H9" s="47">
        <f t="shared" si="0"/>
        <v>0</v>
      </c>
      <c r="I9" s="15"/>
    </row>
    <row r="10" spans="1:9" s="26" customFormat="1" ht="39.950000000000003" customHeight="1">
      <c r="A10" s="1">
        <v>2030015</v>
      </c>
      <c r="B10" s="22" t="s">
        <v>19</v>
      </c>
      <c r="C10" s="1" t="s">
        <v>20</v>
      </c>
      <c r="D10" s="23">
        <v>660</v>
      </c>
      <c r="E10" s="24" t="s">
        <v>0</v>
      </c>
      <c r="F10" s="43"/>
      <c r="G10" s="24" t="s">
        <v>0</v>
      </c>
      <c r="H10" s="47">
        <f t="shared" si="0"/>
        <v>0</v>
      </c>
      <c r="I10" s="15"/>
    </row>
    <row r="11" spans="1:9" s="25" customFormat="1" ht="39.950000000000003" customHeight="1">
      <c r="A11" s="1">
        <v>2047001</v>
      </c>
      <c r="B11" s="22" t="s">
        <v>21</v>
      </c>
      <c r="C11" s="1" t="s">
        <v>20</v>
      </c>
      <c r="D11" s="23">
        <v>15212</v>
      </c>
      <c r="E11" s="24" t="s">
        <v>0</v>
      </c>
      <c r="F11" s="43"/>
      <c r="G11" s="24" t="s">
        <v>0</v>
      </c>
      <c r="H11" s="47">
        <f t="shared" si="0"/>
        <v>0</v>
      </c>
      <c r="I11" s="15"/>
    </row>
    <row r="12" spans="1:9" s="25" customFormat="1" ht="39.950000000000003" customHeight="1">
      <c r="A12" s="1">
        <v>2047011</v>
      </c>
      <c r="B12" s="22" t="s">
        <v>22</v>
      </c>
      <c r="C12" s="1" t="s">
        <v>23</v>
      </c>
      <c r="D12" s="23">
        <v>3743</v>
      </c>
      <c r="E12" s="24" t="s">
        <v>0</v>
      </c>
      <c r="F12" s="43"/>
      <c r="G12" s="24" t="s">
        <v>0</v>
      </c>
      <c r="H12" s="47">
        <f t="shared" si="0"/>
        <v>0</v>
      </c>
      <c r="I12" s="15"/>
    </row>
    <row r="13" spans="1:9" s="25" customFormat="1" ht="39.950000000000003" customHeight="1">
      <c r="A13" s="1">
        <v>2047050</v>
      </c>
      <c r="B13" s="22" t="s">
        <v>24</v>
      </c>
      <c r="C13" s="1" t="s">
        <v>18</v>
      </c>
      <c r="D13" s="23">
        <v>6</v>
      </c>
      <c r="E13" s="24" t="s">
        <v>0</v>
      </c>
      <c r="F13" s="43"/>
      <c r="G13" s="24" t="s">
        <v>0</v>
      </c>
      <c r="H13" s="47">
        <f t="shared" si="0"/>
        <v>0</v>
      </c>
      <c r="I13" s="15"/>
    </row>
    <row r="14" spans="1:9" s="25" customFormat="1" ht="39.950000000000003" customHeight="1">
      <c r="A14" s="1">
        <v>2050023</v>
      </c>
      <c r="B14" s="22" t="s">
        <v>25</v>
      </c>
      <c r="C14" s="1" t="s">
        <v>26</v>
      </c>
      <c r="D14" s="23">
        <v>60</v>
      </c>
      <c r="E14" s="24" t="s">
        <v>0</v>
      </c>
      <c r="F14" s="43"/>
      <c r="G14" s="24" t="s">
        <v>0</v>
      </c>
      <c r="H14" s="47">
        <f t="shared" si="0"/>
        <v>0</v>
      </c>
      <c r="I14" s="15"/>
    </row>
    <row r="15" spans="1:9" s="25" customFormat="1" ht="39.950000000000003" customHeight="1">
      <c r="A15" s="1">
        <v>2057011</v>
      </c>
      <c r="B15" s="22" t="s">
        <v>27</v>
      </c>
      <c r="C15" s="1" t="s">
        <v>23</v>
      </c>
      <c r="D15" s="23">
        <v>827</v>
      </c>
      <c r="E15" s="24" t="s">
        <v>0</v>
      </c>
      <c r="F15" s="43"/>
      <c r="G15" s="24" t="s">
        <v>0</v>
      </c>
      <c r="H15" s="47">
        <f t="shared" si="0"/>
        <v>0</v>
      </c>
      <c r="I15" s="15"/>
    </row>
    <row r="16" spans="1:9" s="25" customFormat="1" ht="39.950000000000003" customHeight="1">
      <c r="A16" s="1">
        <v>2057011</v>
      </c>
      <c r="B16" s="22" t="s">
        <v>28</v>
      </c>
      <c r="C16" s="1" t="s">
        <v>23</v>
      </c>
      <c r="D16" s="23">
        <v>753</v>
      </c>
      <c r="E16" s="24" t="s">
        <v>0</v>
      </c>
      <c r="F16" s="43"/>
      <c r="G16" s="24" t="s">
        <v>0</v>
      </c>
      <c r="H16" s="47">
        <f t="shared" si="0"/>
        <v>0</v>
      </c>
      <c r="I16" s="15"/>
    </row>
    <row r="17" spans="1:9" s="25" customFormat="1" ht="39.950000000000003" customHeight="1">
      <c r="A17" s="1">
        <v>2057011</v>
      </c>
      <c r="B17" s="22" t="s">
        <v>29</v>
      </c>
      <c r="C17" s="1" t="s">
        <v>23</v>
      </c>
      <c r="D17" s="23">
        <v>761</v>
      </c>
      <c r="E17" s="24" t="s">
        <v>0</v>
      </c>
      <c r="F17" s="43"/>
      <c r="G17" s="24" t="s">
        <v>0</v>
      </c>
      <c r="H17" s="47">
        <f t="shared" si="0"/>
        <v>0</v>
      </c>
      <c r="I17" s="15"/>
    </row>
    <row r="18" spans="1:9" s="25" customFormat="1" ht="39.950000000000003" customHeight="1">
      <c r="A18" s="1">
        <v>2057011</v>
      </c>
      <c r="B18" s="22" t="s">
        <v>30</v>
      </c>
      <c r="C18" s="1" t="s">
        <v>23</v>
      </c>
      <c r="D18" s="23">
        <v>37342</v>
      </c>
      <c r="E18" s="24" t="s">
        <v>0</v>
      </c>
      <c r="F18" s="43"/>
      <c r="G18" s="24" t="s">
        <v>0</v>
      </c>
      <c r="H18" s="47">
        <f t="shared" si="0"/>
        <v>0</v>
      </c>
      <c r="I18" s="15"/>
    </row>
    <row r="19" spans="1:9" s="25" customFormat="1" ht="39.950000000000003" customHeight="1">
      <c r="A19" s="1">
        <v>2057021</v>
      </c>
      <c r="B19" s="22" t="s">
        <v>31</v>
      </c>
      <c r="C19" s="1" t="s">
        <v>26</v>
      </c>
      <c r="D19" s="23">
        <v>9205</v>
      </c>
      <c r="E19" s="24" t="s">
        <v>0</v>
      </c>
      <c r="F19" s="43"/>
      <c r="G19" s="24" t="s">
        <v>0</v>
      </c>
      <c r="H19" s="47">
        <f t="shared" si="0"/>
        <v>0</v>
      </c>
      <c r="I19" s="15"/>
    </row>
    <row r="20" spans="1:9" s="25" customFormat="1" ht="39.950000000000003" customHeight="1">
      <c r="A20" s="1">
        <v>2057021</v>
      </c>
      <c r="B20" s="22" t="s">
        <v>32</v>
      </c>
      <c r="C20" s="1" t="s">
        <v>26</v>
      </c>
      <c r="D20" s="23">
        <v>1500</v>
      </c>
      <c r="E20" s="24" t="s">
        <v>0</v>
      </c>
      <c r="F20" s="43"/>
      <c r="G20" s="24" t="s">
        <v>0</v>
      </c>
      <c r="H20" s="47">
        <f t="shared" si="0"/>
        <v>0</v>
      </c>
      <c r="I20" s="15"/>
    </row>
    <row r="21" spans="1:9" s="25" customFormat="1" ht="39.950000000000003" customHeight="1">
      <c r="A21" s="1">
        <v>2080036</v>
      </c>
      <c r="B21" s="22" t="s">
        <v>33</v>
      </c>
      <c r="C21" s="1" t="s">
        <v>20</v>
      </c>
      <c r="D21" s="23">
        <v>2500</v>
      </c>
      <c r="E21" s="24" t="s">
        <v>0</v>
      </c>
      <c r="F21" s="43"/>
      <c r="G21" s="24" t="s">
        <v>0</v>
      </c>
      <c r="H21" s="47">
        <f t="shared" si="0"/>
        <v>0</v>
      </c>
      <c r="I21" s="15"/>
    </row>
    <row r="22" spans="1:9" s="25" customFormat="1" ht="39.950000000000003" customHeight="1">
      <c r="A22" s="1">
        <v>2087050</v>
      </c>
      <c r="B22" s="22" t="s">
        <v>34</v>
      </c>
      <c r="C22" s="1" t="s">
        <v>18</v>
      </c>
      <c r="D22" s="23">
        <v>214</v>
      </c>
      <c r="E22" s="24" t="s">
        <v>0</v>
      </c>
      <c r="F22" s="43"/>
      <c r="G22" s="24" t="s">
        <v>0</v>
      </c>
      <c r="H22" s="47">
        <f t="shared" si="0"/>
        <v>0</v>
      </c>
      <c r="I22" s="15"/>
    </row>
    <row r="23" spans="1:9" s="25" customFormat="1" ht="39.950000000000003" customHeight="1">
      <c r="A23" s="1">
        <v>2090001</v>
      </c>
      <c r="B23" s="22" t="s">
        <v>35</v>
      </c>
      <c r="C23" s="1" t="s">
        <v>15</v>
      </c>
      <c r="D23" s="23">
        <v>1</v>
      </c>
      <c r="E23" s="24" t="s">
        <v>0</v>
      </c>
      <c r="F23" s="43"/>
      <c r="G23" s="24" t="s">
        <v>0</v>
      </c>
      <c r="H23" s="47">
        <f t="shared" si="0"/>
        <v>0</v>
      </c>
      <c r="I23" s="15"/>
    </row>
    <row r="24" spans="1:9" s="25" customFormat="1" ht="39.950000000000003" customHeight="1">
      <c r="A24" s="1">
        <v>3010002</v>
      </c>
      <c r="B24" s="22" t="s">
        <v>36</v>
      </c>
      <c r="C24" s="1" t="s">
        <v>26</v>
      </c>
      <c r="D24" s="23">
        <v>50</v>
      </c>
      <c r="E24" s="24" t="s">
        <v>0</v>
      </c>
      <c r="F24" s="43"/>
      <c r="G24" s="24" t="s">
        <v>0</v>
      </c>
      <c r="H24" s="47">
        <f t="shared" si="0"/>
        <v>0</v>
      </c>
      <c r="I24" s="15"/>
    </row>
    <row r="25" spans="1:9" ht="50.1" customHeight="1">
      <c r="A25" s="1"/>
      <c r="B25" s="22"/>
      <c r="C25" s="1"/>
      <c r="D25" s="23"/>
      <c r="E25" s="24"/>
      <c r="F25" s="44" t="s">
        <v>10</v>
      </c>
      <c r="G25" s="24" t="s">
        <v>0</v>
      </c>
      <c r="H25" s="48">
        <f>SUM(H7:H24)</f>
        <v>0</v>
      </c>
    </row>
    <row r="26" spans="1:9" s="25" customFormat="1" ht="39.950000000000003" customHeight="1">
      <c r="A26" s="1">
        <v>3020001</v>
      </c>
      <c r="B26" s="22" t="s">
        <v>37</v>
      </c>
      <c r="C26" s="37" t="s">
        <v>38</v>
      </c>
      <c r="D26" s="23">
        <v>1260</v>
      </c>
      <c r="E26" s="24" t="s">
        <v>0</v>
      </c>
      <c r="F26" s="43"/>
      <c r="G26" s="24" t="s">
        <v>0</v>
      </c>
      <c r="H26" s="47">
        <f t="shared" ref="H26:H43" si="1">D26*F26</f>
        <v>0</v>
      </c>
      <c r="I26" s="15"/>
    </row>
    <row r="27" spans="1:9" s="25" customFormat="1" ht="39.950000000000003" customHeight="1">
      <c r="A27" s="1">
        <v>3020050</v>
      </c>
      <c r="B27" s="22" t="s">
        <v>39</v>
      </c>
      <c r="C27" s="37" t="s">
        <v>23</v>
      </c>
      <c r="D27" s="23">
        <v>3500</v>
      </c>
      <c r="E27" s="24" t="s">
        <v>0</v>
      </c>
      <c r="F27" s="43"/>
      <c r="G27" s="24" t="s">
        <v>0</v>
      </c>
      <c r="H27" s="47">
        <f t="shared" si="1"/>
        <v>0</v>
      </c>
      <c r="I27" s="15"/>
    </row>
    <row r="28" spans="1:9" ht="39.950000000000003" customHeight="1">
      <c r="A28" s="1">
        <v>3060020</v>
      </c>
      <c r="B28" s="22" t="s">
        <v>40</v>
      </c>
      <c r="C28" s="37" t="s">
        <v>38</v>
      </c>
      <c r="D28" s="23">
        <v>350</v>
      </c>
      <c r="E28" s="24" t="s">
        <v>0</v>
      </c>
      <c r="F28" s="43"/>
      <c r="G28" s="24" t="s">
        <v>0</v>
      </c>
      <c r="H28" s="47">
        <f t="shared" si="1"/>
        <v>0</v>
      </c>
    </row>
    <row r="29" spans="1:9" s="25" customFormat="1" ht="39.950000000000003" customHeight="1">
      <c r="A29" s="1">
        <v>3070001</v>
      </c>
      <c r="B29" s="22" t="s">
        <v>41</v>
      </c>
      <c r="C29" s="37" t="s">
        <v>38</v>
      </c>
      <c r="D29" s="23">
        <v>250</v>
      </c>
      <c r="E29" s="24" t="s">
        <v>0</v>
      </c>
      <c r="F29" s="43"/>
      <c r="G29" s="24" t="s">
        <v>0</v>
      </c>
      <c r="H29" s="47">
        <f t="shared" si="1"/>
        <v>0</v>
      </c>
      <c r="I29" s="15"/>
    </row>
    <row r="30" spans="1:9" s="25" customFormat="1" ht="39.950000000000003" customHeight="1">
      <c r="A30" s="1">
        <v>3070101</v>
      </c>
      <c r="B30" s="22" t="s">
        <v>42</v>
      </c>
      <c r="C30" s="37" t="s">
        <v>38</v>
      </c>
      <c r="D30" s="23">
        <v>150</v>
      </c>
      <c r="E30" s="24" t="s">
        <v>0</v>
      </c>
      <c r="F30" s="43"/>
      <c r="G30" s="24" t="s">
        <v>0</v>
      </c>
      <c r="H30" s="47">
        <f t="shared" si="1"/>
        <v>0</v>
      </c>
      <c r="I30" s="15"/>
    </row>
    <row r="31" spans="1:9" s="25" customFormat="1" ht="39.950000000000003" customHeight="1">
      <c r="A31" s="1">
        <v>3080010</v>
      </c>
      <c r="B31" s="22" t="s">
        <v>43</v>
      </c>
      <c r="C31" s="37" t="s">
        <v>23</v>
      </c>
      <c r="D31" s="23">
        <v>100</v>
      </c>
      <c r="E31" s="24" t="s">
        <v>0</v>
      </c>
      <c r="F31" s="43"/>
      <c r="G31" s="24" t="s">
        <v>0</v>
      </c>
      <c r="H31" s="47">
        <f t="shared" si="1"/>
        <v>0</v>
      </c>
      <c r="I31" s="15"/>
    </row>
    <row r="32" spans="1:9" s="25" customFormat="1" ht="39.950000000000003" customHeight="1">
      <c r="A32" s="1">
        <v>4020987</v>
      </c>
      <c r="B32" s="22" t="s">
        <v>44</v>
      </c>
      <c r="C32" s="37" t="s">
        <v>20</v>
      </c>
      <c r="D32" s="23">
        <v>660</v>
      </c>
      <c r="E32" s="24" t="s">
        <v>0</v>
      </c>
      <c r="F32" s="43"/>
      <c r="G32" s="24" t="s">
        <v>0</v>
      </c>
      <c r="H32" s="47">
        <f t="shared" si="1"/>
        <v>0</v>
      </c>
      <c r="I32" s="15"/>
    </row>
    <row r="33" spans="1:9" s="25" customFormat="1" ht="39.950000000000003" customHeight="1">
      <c r="A33" s="1">
        <v>4021260</v>
      </c>
      <c r="B33" s="22" t="s">
        <v>45</v>
      </c>
      <c r="C33" s="37" t="s">
        <v>26</v>
      </c>
      <c r="D33" s="23">
        <v>10</v>
      </c>
      <c r="E33" s="24" t="s">
        <v>0</v>
      </c>
      <c r="F33" s="43"/>
      <c r="G33" s="24" t="s">
        <v>0</v>
      </c>
      <c r="H33" s="47">
        <f t="shared" si="1"/>
        <v>0</v>
      </c>
      <c r="I33" s="15"/>
    </row>
    <row r="34" spans="1:9" s="25" customFormat="1" ht="39.950000000000003" customHeight="1">
      <c r="A34" s="1">
        <v>4030200</v>
      </c>
      <c r="B34" s="22" t="s">
        <v>46</v>
      </c>
      <c r="C34" s="37" t="s">
        <v>18</v>
      </c>
      <c r="D34" s="23">
        <v>58</v>
      </c>
      <c r="E34" s="24" t="s">
        <v>0</v>
      </c>
      <c r="F34" s="43"/>
      <c r="G34" s="24" t="s">
        <v>0</v>
      </c>
      <c r="H34" s="47">
        <f t="shared" si="1"/>
        <v>0</v>
      </c>
      <c r="I34" s="15"/>
    </row>
    <row r="35" spans="1:9" s="25" customFormat="1" ht="39.950000000000003" customHeight="1">
      <c r="A35" s="1">
        <v>4030306</v>
      </c>
      <c r="B35" s="22" t="s">
        <v>47</v>
      </c>
      <c r="C35" s="37" t="s">
        <v>18</v>
      </c>
      <c r="D35" s="23">
        <v>5</v>
      </c>
      <c r="E35" s="24" t="s">
        <v>0</v>
      </c>
      <c r="F35" s="43"/>
      <c r="G35" s="24" t="s">
        <v>0</v>
      </c>
      <c r="H35" s="47">
        <f t="shared" si="1"/>
        <v>0</v>
      </c>
      <c r="I35" s="15"/>
    </row>
    <row r="36" spans="1:9" s="25" customFormat="1" ht="39.950000000000003" customHeight="1">
      <c r="A36" s="1">
        <v>4037001</v>
      </c>
      <c r="B36" s="22" t="s">
        <v>48</v>
      </c>
      <c r="C36" s="37" t="s">
        <v>20</v>
      </c>
      <c r="D36" s="23">
        <v>5</v>
      </c>
      <c r="E36" s="24" t="s">
        <v>0</v>
      </c>
      <c r="F36" s="43"/>
      <c r="G36" s="24" t="s">
        <v>0</v>
      </c>
      <c r="H36" s="47">
        <f t="shared" si="1"/>
        <v>0</v>
      </c>
      <c r="I36" s="15"/>
    </row>
    <row r="37" spans="1:9" s="25" customFormat="1" ht="39.950000000000003" customHeight="1">
      <c r="A37" s="1">
        <v>4037050</v>
      </c>
      <c r="B37" s="22" t="s">
        <v>49</v>
      </c>
      <c r="C37" s="37" t="s">
        <v>18</v>
      </c>
      <c r="D37" s="23">
        <v>7</v>
      </c>
      <c r="E37" s="24" t="s">
        <v>0</v>
      </c>
      <c r="F37" s="43"/>
      <c r="G37" s="24" t="s">
        <v>0</v>
      </c>
      <c r="H37" s="47">
        <f t="shared" si="1"/>
        <v>0</v>
      </c>
      <c r="I37" s="15"/>
    </row>
    <row r="38" spans="1:9" s="25" customFormat="1" ht="39.950000000000003" customHeight="1">
      <c r="A38" s="1">
        <v>4037050</v>
      </c>
      <c r="B38" s="22" t="s">
        <v>50</v>
      </c>
      <c r="C38" s="37" t="s">
        <v>18</v>
      </c>
      <c r="D38" s="23">
        <v>107</v>
      </c>
      <c r="E38" s="24" t="s">
        <v>0</v>
      </c>
      <c r="F38" s="43"/>
      <c r="G38" s="24" t="s">
        <v>0</v>
      </c>
      <c r="H38" s="47">
        <f t="shared" si="1"/>
        <v>0</v>
      </c>
      <c r="I38" s="15"/>
    </row>
    <row r="39" spans="1:9" s="25" customFormat="1" ht="39.950000000000003" customHeight="1">
      <c r="A39" s="1">
        <v>4037050</v>
      </c>
      <c r="B39" s="22" t="s">
        <v>51</v>
      </c>
      <c r="C39" s="37" t="s">
        <v>18</v>
      </c>
      <c r="D39" s="23">
        <v>4</v>
      </c>
      <c r="E39" s="24" t="s">
        <v>0</v>
      </c>
      <c r="F39" s="43"/>
      <c r="G39" s="24" t="s">
        <v>0</v>
      </c>
      <c r="H39" s="47">
        <f t="shared" si="1"/>
        <v>0</v>
      </c>
      <c r="I39" s="15"/>
    </row>
    <row r="40" spans="1:9" s="25" customFormat="1" ht="39.950000000000003" customHeight="1">
      <c r="A40" s="1">
        <v>4037050</v>
      </c>
      <c r="B40" s="22" t="s">
        <v>52</v>
      </c>
      <c r="C40" s="37" t="s">
        <v>18</v>
      </c>
      <c r="D40" s="23">
        <v>102</v>
      </c>
      <c r="E40" s="24" t="s">
        <v>0</v>
      </c>
      <c r="F40" s="43"/>
      <c r="G40" s="24" t="s">
        <v>0</v>
      </c>
      <c r="H40" s="47">
        <f t="shared" si="1"/>
        <v>0</v>
      </c>
      <c r="I40" s="15"/>
    </row>
    <row r="41" spans="1:9" ht="39.950000000000003" customHeight="1">
      <c r="A41" s="1">
        <v>4037050</v>
      </c>
      <c r="B41" s="22" t="s">
        <v>53</v>
      </c>
      <c r="C41" s="37" t="s">
        <v>18</v>
      </c>
      <c r="D41" s="23">
        <v>257</v>
      </c>
      <c r="E41" s="24" t="s">
        <v>0</v>
      </c>
      <c r="F41" s="43"/>
      <c r="G41" s="24" t="s">
        <v>0</v>
      </c>
      <c r="H41" s="47">
        <f t="shared" si="1"/>
        <v>0</v>
      </c>
    </row>
    <row r="42" spans="1:9" s="27" customFormat="1" ht="39.950000000000003" customHeight="1">
      <c r="A42" s="1">
        <v>4037050</v>
      </c>
      <c r="B42" s="22" t="s">
        <v>54</v>
      </c>
      <c r="C42" s="37" t="s">
        <v>18</v>
      </c>
      <c r="D42" s="23">
        <v>5</v>
      </c>
      <c r="E42" s="24" t="s">
        <v>0</v>
      </c>
      <c r="F42" s="43"/>
      <c r="G42" s="24" t="s">
        <v>0</v>
      </c>
      <c r="H42" s="47">
        <f t="shared" si="1"/>
        <v>0</v>
      </c>
      <c r="I42" s="15"/>
    </row>
    <row r="43" spans="1:9" s="27" customFormat="1" ht="39.950000000000003" customHeight="1">
      <c r="A43" s="1">
        <v>4037050</v>
      </c>
      <c r="B43" s="22" t="s">
        <v>55</v>
      </c>
      <c r="C43" s="37" t="s">
        <v>18</v>
      </c>
      <c r="D43" s="23">
        <v>25</v>
      </c>
      <c r="E43" s="24" t="s">
        <v>0</v>
      </c>
      <c r="F43" s="43"/>
      <c r="G43" s="24" t="s">
        <v>0</v>
      </c>
      <c r="H43" s="47">
        <f t="shared" si="1"/>
        <v>0</v>
      </c>
      <c r="I43" s="15"/>
    </row>
    <row r="44" spans="1:9" ht="50.1" customHeight="1">
      <c r="A44" s="1"/>
      <c r="B44" s="22"/>
      <c r="C44" s="1"/>
      <c r="D44" s="23"/>
      <c r="E44" s="24"/>
      <c r="F44" s="44" t="s">
        <v>10</v>
      </c>
      <c r="G44" s="24" t="s">
        <v>0</v>
      </c>
      <c r="H44" s="48">
        <f>SUM(H26:H43)</f>
        <v>0</v>
      </c>
    </row>
    <row r="45" spans="1:9" s="25" customFormat="1" ht="39.950000000000003" customHeight="1">
      <c r="A45" s="1">
        <v>4037050</v>
      </c>
      <c r="B45" s="22" t="s">
        <v>56</v>
      </c>
      <c r="C45" s="37" t="s">
        <v>18</v>
      </c>
      <c r="D45" s="23">
        <v>8</v>
      </c>
      <c r="E45" s="24" t="s">
        <v>0</v>
      </c>
      <c r="F45" s="43"/>
      <c r="G45" s="24" t="s">
        <v>0</v>
      </c>
      <c r="H45" s="47">
        <f t="shared" ref="H45:H62" si="2">D45*F45</f>
        <v>0</v>
      </c>
      <c r="I45" s="15"/>
    </row>
    <row r="46" spans="1:9" s="25" customFormat="1" ht="39.950000000000003" customHeight="1">
      <c r="A46" s="1">
        <v>4037050</v>
      </c>
      <c r="B46" s="22" t="s">
        <v>57</v>
      </c>
      <c r="C46" s="37" t="s">
        <v>18</v>
      </c>
      <c r="D46" s="23">
        <v>7</v>
      </c>
      <c r="E46" s="24" t="s">
        <v>0</v>
      </c>
      <c r="F46" s="43"/>
      <c r="G46" s="24" t="s">
        <v>0</v>
      </c>
      <c r="H46" s="47">
        <f t="shared" si="2"/>
        <v>0</v>
      </c>
      <c r="I46" s="15"/>
    </row>
    <row r="47" spans="1:9" ht="39.950000000000003" customHeight="1">
      <c r="A47" s="1">
        <v>4037050</v>
      </c>
      <c r="B47" s="22" t="s">
        <v>58</v>
      </c>
      <c r="C47" s="37" t="s">
        <v>18</v>
      </c>
      <c r="D47" s="23">
        <v>1</v>
      </c>
      <c r="E47" s="24" t="s">
        <v>0</v>
      </c>
      <c r="F47" s="43"/>
      <c r="G47" s="24" t="s">
        <v>0</v>
      </c>
      <c r="H47" s="47">
        <f t="shared" si="2"/>
        <v>0</v>
      </c>
    </row>
    <row r="48" spans="1:9" ht="39.950000000000003" customHeight="1">
      <c r="A48" s="1">
        <v>4037050</v>
      </c>
      <c r="B48" s="22" t="s">
        <v>59</v>
      </c>
      <c r="C48" s="37" t="s">
        <v>18</v>
      </c>
      <c r="D48" s="23">
        <v>212</v>
      </c>
      <c r="E48" s="24" t="s">
        <v>0</v>
      </c>
      <c r="F48" s="43"/>
      <c r="G48" s="24" t="s">
        <v>0</v>
      </c>
      <c r="H48" s="47">
        <f t="shared" si="2"/>
        <v>0</v>
      </c>
    </row>
    <row r="49" spans="1:9" ht="39.950000000000003" customHeight="1">
      <c r="A49" s="1">
        <v>4047001</v>
      </c>
      <c r="B49" s="22" t="s">
        <v>60</v>
      </c>
      <c r="C49" s="37" t="s">
        <v>20</v>
      </c>
      <c r="D49" s="23">
        <v>3000</v>
      </c>
      <c r="E49" s="24" t="s">
        <v>0</v>
      </c>
      <c r="F49" s="43"/>
      <c r="G49" s="24" t="s">
        <v>0</v>
      </c>
      <c r="H49" s="47">
        <f t="shared" si="2"/>
        <v>0</v>
      </c>
    </row>
    <row r="50" spans="1:9" ht="39.950000000000003" customHeight="1">
      <c r="A50" s="1">
        <v>5010001</v>
      </c>
      <c r="B50" s="22" t="s">
        <v>61</v>
      </c>
      <c r="C50" s="37" t="s">
        <v>15</v>
      </c>
      <c r="D50" s="23">
        <v>1</v>
      </c>
      <c r="E50" s="24" t="s">
        <v>0</v>
      </c>
      <c r="F50" s="43"/>
      <c r="G50" s="24" t="s">
        <v>0</v>
      </c>
      <c r="H50" s="47">
        <f t="shared" si="2"/>
        <v>0</v>
      </c>
    </row>
    <row r="51" spans="1:9" ht="39.950000000000003" customHeight="1">
      <c r="A51" s="1">
        <v>5010003</v>
      </c>
      <c r="B51" s="22" t="s">
        <v>62</v>
      </c>
      <c r="C51" s="37" t="s">
        <v>38</v>
      </c>
      <c r="D51" s="23">
        <v>21186</v>
      </c>
      <c r="E51" s="24" t="s">
        <v>0</v>
      </c>
      <c r="F51" s="43"/>
      <c r="G51" s="24" t="s">
        <v>0</v>
      </c>
      <c r="H51" s="47">
        <f t="shared" si="2"/>
        <v>0</v>
      </c>
    </row>
    <row r="52" spans="1:9" ht="39.950000000000003" customHeight="1">
      <c r="A52" s="1">
        <v>5010005</v>
      </c>
      <c r="B52" s="22" t="s">
        <v>63</v>
      </c>
      <c r="C52" s="37" t="s">
        <v>23</v>
      </c>
      <c r="D52" s="23">
        <v>2525</v>
      </c>
      <c r="E52" s="24" t="s">
        <v>0</v>
      </c>
      <c r="F52" s="43"/>
      <c r="G52" s="24" t="s">
        <v>0</v>
      </c>
      <c r="H52" s="47">
        <f t="shared" si="2"/>
        <v>0</v>
      </c>
    </row>
    <row r="53" spans="1:9" ht="39.950000000000003" customHeight="1">
      <c r="A53" s="1">
        <v>5010015</v>
      </c>
      <c r="B53" s="22" t="s">
        <v>64</v>
      </c>
      <c r="C53" s="37" t="s">
        <v>20</v>
      </c>
      <c r="D53" s="23">
        <v>2500</v>
      </c>
      <c r="E53" s="24" t="s">
        <v>0</v>
      </c>
      <c r="F53" s="43"/>
      <c r="G53" s="24" t="s">
        <v>0</v>
      </c>
      <c r="H53" s="47">
        <f t="shared" si="2"/>
        <v>0</v>
      </c>
    </row>
    <row r="54" spans="1:9" ht="39.950000000000003" customHeight="1">
      <c r="A54" s="1">
        <v>5010025</v>
      </c>
      <c r="B54" s="22" t="s">
        <v>65</v>
      </c>
      <c r="C54" s="37" t="s">
        <v>38</v>
      </c>
      <c r="D54" s="23">
        <v>172.5</v>
      </c>
      <c r="E54" s="24" t="s">
        <v>0</v>
      </c>
      <c r="F54" s="43"/>
      <c r="G54" s="24" t="s">
        <v>0</v>
      </c>
      <c r="H54" s="47">
        <f t="shared" si="2"/>
        <v>0</v>
      </c>
    </row>
    <row r="55" spans="1:9" ht="39.950000000000003" customHeight="1">
      <c r="A55" s="1">
        <v>5010051</v>
      </c>
      <c r="B55" s="22" t="s">
        <v>66</v>
      </c>
      <c r="C55" s="37" t="s">
        <v>38</v>
      </c>
      <c r="D55" s="23">
        <v>2735</v>
      </c>
      <c r="E55" s="24" t="s">
        <v>0</v>
      </c>
      <c r="F55" s="43"/>
      <c r="G55" s="24" t="s">
        <v>0</v>
      </c>
      <c r="H55" s="47">
        <f t="shared" si="2"/>
        <v>0</v>
      </c>
    </row>
    <row r="56" spans="1:9" ht="39.950000000000003" customHeight="1">
      <c r="A56" s="1">
        <v>5010057</v>
      </c>
      <c r="B56" s="22" t="s">
        <v>67</v>
      </c>
      <c r="C56" s="37" t="s">
        <v>38</v>
      </c>
      <c r="D56" s="23">
        <v>9428</v>
      </c>
      <c r="E56" s="24" t="s">
        <v>0</v>
      </c>
      <c r="F56" s="43"/>
      <c r="G56" s="24" t="s">
        <v>0</v>
      </c>
      <c r="H56" s="47">
        <f t="shared" si="2"/>
        <v>0</v>
      </c>
    </row>
    <row r="57" spans="1:9" ht="39.950000000000003" customHeight="1">
      <c r="A57" s="1">
        <v>5010061</v>
      </c>
      <c r="B57" s="22" t="s">
        <v>68</v>
      </c>
      <c r="C57" s="37" t="s">
        <v>38</v>
      </c>
      <c r="D57" s="23">
        <v>636</v>
      </c>
      <c r="E57" s="24" t="s">
        <v>0</v>
      </c>
      <c r="F57" s="43"/>
      <c r="G57" s="24" t="s">
        <v>0</v>
      </c>
      <c r="H57" s="47">
        <f t="shared" si="2"/>
        <v>0</v>
      </c>
    </row>
    <row r="58" spans="1:9" ht="39.950000000000003" customHeight="1">
      <c r="A58" s="1">
        <v>5010703</v>
      </c>
      <c r="B58" s="22" t="s">
        <v>69</v>
      </c>
      <c r="C58" s="37" t="s">
        <v>38</v>
      </c>
      <c r="D58" s="23">
        <v>8388</v>
      </c>
      <c r="E58" s="24" t="s">
        <v>0</v>
      </c>
      <c r="F58" s="43"/>
      <c r="G58" s="24" t="s">
        <v>0</v>
      </c>
      <c r="H58" s="47">
        <f t="shared" si="2"/>
        <v>0</v>
      </c>
    </row>
    <row r="59" spans="1:9" ht="39.950000000000003" customHeight="1">
      <c r="A59" s="1">
        <v>5017011</v>
      </c>
      <c r="B59" s="22" t="s">
        <v>70</v>
      </c>
      <c r="C59" s="37" t="s">
        <v>23</v>
      </c>
      <c r="D59" s="23">
        <v>60</v>
      </c>
      <c r="E59" s="24" t="s">
        <v>0</v>
      </c>
      <c r="F59" s="43"/>
      <c r="G59" s="24" t="s">
        <v>0</v>
      </c>
      <c r="H59" s="47">
        <f t="shared" si="2"/>
        <v>0</v>
      </c>
    </row>
    <row r="60" spans="1:9" ht="39.950000000000003" customHeight="1">
      <c r="A60" s="1">
        <v>5017011</v>
      </c>
      <c r="B60" s="22" t="s">
        <v>71</v>
      </c>
      <c r="C60" s="37" t="s">
        <v>23</v>
      </c>
      <c r="D60" s="23">
        <v>175</v>
      </c>
      <c r="E60" s="24" t="s">
        <v>0</v>
      </c>
      <c r="F60" s="43"/>
      <c r="G60" s="24" t="s">
        <v>0</v>
      </c>
      <c r="H60" s="47">
        <f t="shared" si="2"/>
        <v>0</v>
      </c>
    </row>
    <row r="61" spans="1:9" s="27" customFormat="1" ht="39.950000000000003" customHeight="1">
      <c r="A61" s="1">
        <v>5017011</v>
      </c>
      <c r="B61" s="22" t="s">
        <v>72</v>
      </c>
      <c r="C61" s="37" t="s">
        <v>23</v>
      </c>
      <c r="D61" s="23">
        <v>35</v>
      </c>
      <c r="E61" s="24" t="s">
        <v>0</v>
      </c>
      <c r="F61" s="43"/>
      <c r="G61" s="24" t="s">
        <v>0</v>
      </c>
      <c r="H61" s="47">
        <f t="shared" si="2"/>
        <v>0</v>
      </c>
      <c r="I61" s="15"/>
    </row>
    <row r="62" spans="1:9" s="25" customFormat="1" ht="39.950000000000003" customHeight="1">
      <c r="A62" s="1">
        <v>5017031</v>
      </c>
      <c r="B62" s="22" t="s">
        <v>73</v>
      </c>
      <c r="C62" s="37" t="s">
        <v>38</v>
      </c>
      <c r="D62" s="23">
        <v>8</v>
      </c>
      <c r="E62" s="24" t="s">
        <v>0</v>
      </c>
      <c r="F62" s="43"/>
      <c r="G62" s="24" t="s">
        <v>0</v>
      </c>
      <c r="H62" s="47">
        <f t="shared" si="2"/>
        <v>0</v>
      </c>
      <c r="I62" s="15"/>
    </row>
    <row r="63" spans="1:9" ht="50.1" customHeight="1">
      <c r="A63" s="1"/>
      <c r="B63" s="22"/>
      <c r="C63" s="1"/>
      <c r="D63" s="23"/>
      <c r="E63" s="24"/>
      <c r="F63" s="44" t="s">
        <v>10</v>
      </c>
      <c r="G63" s="24" t="s">
        <v>0</v>
      </c>
      <c r="H63" s="47">
        <f>SUM(H45:H62)</f>
        <v>0</v>
      </c>
    </row>
    <row r="64" spans="1:9" ht="39.950000000000003" customHeight="1">
      <c r="A64" s="37">
        <v>5017050</v>
      </c>
      <c r="B64" s="22" t="s">
        <v>74</v>
      </c>
      <c r="C64" s="37" t="s">
        <v>18</v>
      </c>
      <c r="D64" s="23">
        <v>24</v>
      </c>
      <c r="E64" s="24" t="s">
        <v>0</v>
      </c>
      <c r="F64" s="43"/>
      <c r="G64" s="24" t="s">
        <v>0</v>
      </c>
      <c r="H64" s="47">
        <f t="shared" ref="H64:H81" si="3">D64*F64</f>
        <v>0</v>
      </c>
    </row>
    <row r="65" spans="1:8" ht="39.950000000000003" customHeight="1">
      <c r="A65" s="37">
        <v>6027021</v>
      </c>
      <c r="B65" s="22" t="s">
        <v>75</v>
      </c>
      <c r="C65" s="37" t="s">
        <v>26</v>
      </c>
      <c r="D65" s="23">
        <v>563.96296296296282</v>
      </c>
      <c r="E65" s="24" t="s">
        <v>0</v>
      </c>
      <c r="F65" s="43"/>
      <c r="G65" s="24" t="s">
        <v>0</v>
      </c>
      <c r="H65" s="47">
        <f t="shared" si="3"/>
        <v>0</v>
      </c>
    </row>
    <row r="66" spans="1:8" ht="39.950000000000003" customHeight="1">
      <c r="A66" s="37">
        <v>6030005</v>
      </c>
      <c r="B66" s="22" t="s">
        <v>76</v>
      </c>
      <c r="C66" s="37" t="s">
        <v>38</v>
      </c>
      <c r="D66" s="23">
        <v>59</v>
      </c>
      <c r="E66" s="24" t="s">
        <v>0</v>
      </c>
      <c r="F66" s="43"/>
      <c r="G66" s="24" t="s">
        <v>0</v>
      </c>
      <c r="H66" s="47">
        <f t="shared" si="3"/>
        <v>0</v>
      </c>
    </row>
    <row r="67" spans="1:8" ht="39.950000000000003" customHeight="1">
      <c r="A67" s="37">
        <v>8017011</v>
      </c>
      <c r="B67" s="22" t="s">
        <v>77</v>
      </c>
      <c r="C67" s="37" t="s">
        <v>23</v>
      </c>
      <c r="D67" s="23">
        <v>779</v>
      </c>
      <c r="E67" s="24" t="s">
        <v>0</v>
      </c>
      <c r="F67" s="43"/>
      <c r="G67" s="24" t="s">
        <v>0</v>
      </c>
      <c r="H67" s="47">
        <f t="shared" si="3"/>
        <v>0</v>
      </c>
    </row>
    <row r="68" spans="1:8" ht="39.950000000000003" customHeight="1">
      <c r="A68" s="37">
        <v>8017011</v>
      </c>
      <c r="B68" s="22" t="s">
        <v>78</v>
      </c>
      <c r="C68" s="37" t="s">
        <v>23</v>
      </c>
      <c r="D68" s="23">
        <v>48</v>
      </c>
      <c r="E68" s="24" t="s">
        <v>0</v>
      </c>
      <c r="F68" s="43"/>
      <c r="G68" s="24" t="s">
        <v>0</v>
      </c>
      <c r="H68" s="47">
        <f t="shared" si="3"/>
        <v>0</v>
      </c>
    </row>
    <row r="69" spans="1:8" ht="39.950000000000003" customHeight="1">
      <c r="A69" s="37">
        <v>8027001</v>
      </c>
      <c r="B69" s="22" t="s">
        <v>79</v>
      </c>
      <c r="C69" s="37" t="s">
        <v>20</v>
      </c>
      <c r="D69" s="23">
        <v>11503</v>
      </c>
      <c r="E69" s="24" t="s">
        <v>0</v>
      </c>
      <c r="F69" s="43"/>
      <c r="G69" s="24" t="s">
        <v>0</v>
      </c>
      <c r="H69" s="47">
        <f t="shared" si="3"/>
        <v>0</v>
      </c>
    </row>
    <row r="70" spans="1:8" ht="39.950000000000003" customHeight="1">
      <c r="A70" s="37">
        <v>8027001</v>
      </c>
      <c r="B70" s="22" t="s">
        <v>80</v>
      </c>
      <c r="C70" s="37" t="s">
        <v>20</v>
      </c>
      <c r="D70" s="23">
        <v>3342</v>
      </c>
      <c r="E70" s="24" t="s">
        <v>0</v>
      </c>
      <c r="F70" s="43"/>
      <c r="G70" s="24" t="s">
        <v>0</v>
      </c>
      <c r="H70" s="47">
        <f t="shared" si="3"/>
        <v>0</v>
      </c>
    </row>
    <row r="71" spans="1:8" ht="39.950000000000003" customHeight="1">
      <c r="A71" s="37">
        <v>8037001</v>
      </c>
      <c r="B71" s="22" t="s">
        <v>81</v>
      </c>
      <c r="C71" s="37" t="s">
        <v>20</v>
      </c>
      <c r="D71" s="23">
        <v>420</v>
      </c>
      <c r="E71" s="24" t="s">
        <v>0</v>
      </c>
      <c r="F71" s="43"/>
      <c r="G71" s="24" t="s">
        <v>0</v>
      </c>
      <c r="H71" s="47">
        <f t="shared" si="3"/>
        <v>0</v>
      </c>
    </row>
    <row r="72" spans="1:8" ht="39.950000000000003" customHeight="1">
      <c r="A72" s="37">
        <v>8037001</v>
      </c>
      <c r="B72" s="22" t="s">
        <v>82</v>
      </c>
      <c r="C72" s="37" t="s">
        <v>20</v>
      </c>
      <c r="D72" s="23">
        <v>250</v>
      </c>
      <c r="E72" s="24" t="s">
        <v>0</v>
      </c>
      <c r="F72" s="43"/>
      <c r="G72" s="24" t="s">
        <v>0</v>
      </c>
      <c r="H72" s="47">
        <f t="shared" si="3"/>
        <v>0</v>
      </c>
    </row>
    <row r="73" spans="1:8" ht="39.950000000000003" customHeight="1">
      <c r="A73" s="37">
        <v>8037010</v>
      </c>
      <c r="B73" s="22" t="s">
        <v>83</v>
      </c>
      <c r="C73" s="37" t="s">
        <v>84</v>
      </c>
      <c r="D73" s="23">
        <v>6815</v>
      </c>
      <c r="E73" s="24" t="s">
        <v>0</v>
      </c>
      <c r="F73" s="43"/>
      <c r="G73" s="24" t="s">
        <v>0</v>
      </c>
      <c r="H73" s="47">
        <f t="shared" si="3"/>
        <v>0</v>
      </c>
    </row>
    <row r="74" spans="1:8" ht="39.950000000000003" customHeight="1">
      <c r="A74" s="37">
        <v>8037010</v>
      </c>
      <c r="B74" s="22" t="s">
        <v>85</v>
      </c>
      <c r="C74" s="37" t="s">
        <v>84</v>
      </c>
      <c r="D74" s="23">
        <v>65</v>
      </c>
      <c r="E74" s="24" t="s">
        <v>0</v>
      </c>
      <c r="F74" s="43"/>
      <c r="G74" s="24" t="s">
        <v>0</v>
      </c>
      <c r="H74" s="47">
        <f t="shared" si="3"/>
        <v>0</v>
      </c>
    </row>
    <row r="75" spans="1:8" ht="39.950000000000003" customHeight="1">
      <c r="A75" s="37">
        <v>8037010</v>
      </c>
      <c r="B75" s="22" t="s">
        <v>86</v>
      </c>
      <c r="C75" s="37" t="s">
        <v>84</v>
      </c>
      <c r="D75" s="23">
        <v>15</v>
      </c>
      <c r="E75" s="24" t="s">
        <v>0</v>
      </c>
      <c r="F75" s="43"/>
      <c r="G75" s="24" t="s">
        <v>0</v>
      </c>
      <c r="H75" s="47">
        <f t="shared" si="3"/>
        <v>0</v>
      </c>
    </row>
    <row r="76" spans="1:8" ht="39.950000000000003" customHeight="1">
      <c r="A76" s="37">
        <v>8037010</v>
      </c>
      <c r="B76" s="22" t="s">
        <v>87</v>
      </c>
      <c r="C76" s="37" t="s">
        <v>84</v>
      </c>
      <c r="D76" s="23">
        <v>25</v>
      </c>
      <c r="E76" s="24" t="s">
        <v>0</v>
      </c>
      <c r="F76" s="43"/>
      <c r="G76" s="24" t="s">
        <v>0</v>
      </c>
      <c r="H76" s="47">
        <f t="shared" si="3"/>
        <v>0</v>
      </c>
    </row>
    <row r="77" spans="1:8" ht="39.950000000000003" customHeight="1">
      <c r="A77" s="37">
        <v>8037010</v>
      </c>
      <c r="B77" s="22" t="s">
        <v>88</v>
      </c>
      <c r="C77" s="37" t="s">
        <v>84</v>
      </c>
      <c r="D77" s="23">
        <v>5890</v>
      </c>
      <c r="E77" s="24" t="s">
        <v>0</v>
      </c>
      <c r="F77" s="43"/>
      <c r="G77" s="24" t="s">
        <v>0</v>
      </c>
      <c r="H77" s="47">
        <f t="shared" si="3"/>
        <v>0</v>
      </c>
    </row>
    <row r="78" spans="1:8" ht="39.950000000000003" customHeight="1">
      <c r="A78" s="37">
        <v>8037010</v>
      </c>
      <c r="B78" s="22" t="s">
        <v>89</v>
      </c>
      <c r="C78" s="37" t="s">
        <v>84</v>
      </c>
      <c r="D78" s="23">
        <v>824.9</v>
      </c>
      <c r="E78" s="24" t="s">
        <v>0</v>
      </c>
      <c r="F78" s="43"/>
      <c r="G78" s="24" t="s">
        <v>0</v>
      </c>
      <c r="H78" s="47">
        <f t="shared" si="3"/>
        <v>0</v>
      </c>
    </row>
    <row r="79" spans="1:8" ht="39.950000000000003" customHeight="1">
      <c r="A79" s="37">
        <v>8110049</v>
      </c>
      <c r="B79" s="22" t="s">
        <v>90</v>
      </c>
      <c r="C79" s="37" t="s">
        <v>18</v>
      </c>
      <c r="D79" s="23">
        <v>38</v>
      </c>
      <c r="E79" s="24" t="s">
        <v>0</v>
      </c>
      <c r="F79" s="43"/>
      <c r="G79" s="24" t="s">
        <v>0</v>
      </c>
      <c r="H79" s="47">
        <f t="shared" si="3"/>
        <v>0</v>
      </c>
    </row>
    <row r="80" spans="1:8" ht="39.950000000000003" customHeight="1">
      <c r="A80" s="37">
        <v>8110058</v>
      </c>
      <c r="B80" s="22" t="s">
        <v>91</v>
      </c>
      <c r="C80" s="37" t="s">
        <v>18</v>
      </c>
      <c r="D80" s="23">
        <v>38</v>
      </c>
      <c r="E80" s="24" t="s">
        <v>0</v>
      </c>
      <c r="F80" s="43"/>
      <c r="G80" s="24" t="s">
        <v>0</v>
      </c>
      <c r="H80" s="47">
        <f t="shared" si="3"/>
        <v>0</v>
      </c>
    </row>
    <row r="81" spans="1:8" ht="39.950000000000003" customHeight="1">
      <c r="A81" s="37">
        <v>8110079</v>
      </c>
      <c r="B81" s="22" t="s">
        <v>92</v>
      </c>
      <c r="C81" s="37" t="s">
        <v>18</v>
      </c>
      <c r="D81" s="23">
        <v>1</v>
      </c>
      <c r="E81" s="24" t="s">
        <v>0</v>
      </c>
      <c r="F81" s="43"/>
      <c r="G81" s="24" t="s">
        <v>0</v>
      </c>
      <c r="H81" s="47">
        <f t="shared" si="3"/>
        <v>0</v>
      </c>
    </row>
    <row r="82" spans="1:8" ht="50.1" customHeight="1">
      <c r="A82" s="1"/>
      <c r="B82" s="22"/>
      <c r="C82" s="1"/>
      <c r="D82" s="23"/>
      <c r="E82" s="24"/>
      <c r="F82" s="44" t="s">
        <v>10</v>
      </c>
      <c r="G82" s="24" t="s">
        <v>0</v>
      </c>
      <c r="H82" s="48">
        <f>SUM(H64:H81)</f>
        <v>0</v>
      </c>
    </row>
    <row r="83" spans="1:8" ht="39.950000000000003" customHeight="1">
      <c r="A83" s="37">
        <v>8110153</v>
      </c>
      <c r="B83" s="22" t="s">
        <v>93</v>
      </c>
      <c r="C83" s="1" t="s">
        <v>20</v>
      </c>
      <c r="D83" s="23">
        <v>3917</v>
      </c>
      <c r="E83" s="24" t="s">
        <v>0</v>
      </c>
      <c r="F83" s="43"/>
      <c r="G83" s="24" t="s">
        <v>0</v>
      </c>
      <c r="H83" s="47">
        <f t="shared" ref="H83:H100" si="4">D83*F83</f>
        <v>0</v>
      </c>
    </row>
    <row r="84" spans="1:8" ht="39.950000000000003" customHeight="1">
      <c r="A84" s="37">
        <v>8110154</v>
      </c>
      <c r="B84" s="22" t="s">
        <v>94</v>
      </c>
      <c r="C84" s="1" t="s">
        <v>20</v>
      </c>
      <c r="D84" s="23">
        <v>56072</v>
      </c>
      <c r="E84" s="24" t="s">
        <v>0</v>
      </c>
      <c r="F84" s="43"/>
      <c r="G84" s="24" t="s">
        <v>0</v>
      </c>
      <c r="H84" s="47">
        <f t="shared" si="4"/>
        <v>0</v>
      </c>
    </row>
    <row r="85" spans="1:8" ht="39.950000000000003" customHeight="1">
      <c r="A85" s="37">
        <v>8110155</v>
      </c>
      <c r="B85" s="22" t="s">
        <v>95</v>
      </c>
      <c r="C85" s="1" t="s">
        <v>20</v>
      </c>
      <c r="D85" s="23">
        <v>41559</v>
      </c>
      <c r="E85" s="24" t="s">
        <v>0</v>
      </c>
      <c r="F85" s="43"/>
      <c r="G85" s="24" t="s">
        <v>0</v>
      </c>
      <c r="H85" s="47">
        <f t="shared" si="4"/>
        <v>0</v>
      </c>
    </row>
    <row r="86" spans="1:8" ht="39.950000000000003" customHeight="1">
      <c r="A86" s="37">
        <v>8110197</v>
      </c>
      <c r="B86" s="22" t="s">
        <v>96</v>
      </c>
      <c r="C86" s="1" t="s">
        <v>20</v>
      </c>
      <c r="D86" s="23">
        <v>2621</v>
      </c>
      <c r="E86" s="24" t="s">
        <v>0</v>
      </c>
      <c r="F86" s="43"/>
      <c r="G86" s="24" t="s">
        <v>0</v>
      </c>
      <c r="H86" s="47">
        <f t="shared" si="4"/>
        <v>0</v>
      </c>
    </row>
    <row r="87" spans="1:8" ht="39.950000000000003" customHeight="1">
      <c r="A87" s="37">
        <v>8110212</v>
      </c>
      <c r="B87" s="22" t="s">
        <v>97</v>
      </c>
      <c r="C87" s="1" t="s">
        <v>20</v>
      </c>
      <c r="D87" s="23">
        <v>225</v>
      </c>
      <c r="E87" s="24" t="s">
        <v>0</v>
      </c>
      <c r="F87" s="43"/>
      <c r="G87" s="24" t="s">
        <v>0</v>
      </c>
      <c r="H87" s="47">
        <f t="shared" si="4"/>
        <v>0</v>
      </c>
    </row>
    <row r="88" spans="1:8" ht="39.950000000000003" customHeight="1">
      <c r="A88" s="37">
        <v>8110213</v>
      </c>
      <c r="B88" s="22" t="s">
        <v>98</v>
      </c>
      <c r="C88" s="1" t="s">
        <v>20</v>
      </c>
      <c r="D88" s="23">
        <v>36</v>
      </c>
      <c r="E88" s="24" t="s">
        <v>0</v>
      </c>
      <c r="F88" s="43"/>
      <c r="G88" s="24" t="s">
        <v>0</v>
      </c>
      <c r="H88" s="47">
        <f t="shared" si="4"/>
        <v>0</v>
      </c>
    </row>
    <row r="89" spans="1:8" ht="39.950000000000003" customHeight="1">
      <c r="A89" s="37">
        <v>8110218</v>
      </c>
      <c r="B89" s="22" t="s">
        <v>99</v>
      </c>
      <c r="C89" s="1" t="s">
        <v>20</v>
      </c>
      <c r="D89" s="23">
        <v>978</v>
      </c>
      <c r="E89" s="24" t="s">
        <v>0</v>
      </c>
      <c r="F89" s="43"/>
      <c r="G89" s="24" t="s">
        <v>0</v>
      </c>
      <c r="H89" s="47">
        <f t="shared" si="4"/>
        <v>0</v>
      </c>
    </row>
    <row r="90" spans="1:8" ht="39.950000000000003" customHeight="1">
      <c r="A90" s="37">
        <v>8110332</v>
      </c>
      <c r="B90" s="22" t="s">
        <v>100</v>
      </c>
      <c r="C90" s="1" t="s">
        <v>18</v>
      </c>
      <c r="D90" s="23">
        <v>25</v>
      </c>
      <c r="E90" s="24" t="s">
        <v>0</v>
      </c>
      <c r="F90" s="43"/>
      <c r="G90" s="24" t="s">
        <v>0</v>
      </c>
      <c r="H90" s="47">
        <f t="shared" si="4"/>
        <v>0</v>
      </c>
    </row>
    <row r="91" spans="1:8" ht="39.950000000000003" customHeight="1">
      <c r="A91" s="37">
        <v>8110343</v>
      </c>
      <c r="B91" s="22" t="s">
        <v>101</v>
      </c>
      <c r="C91" s="1" t="s">
        <v>84</v>
      </c>
      <c r="D91" s="23">
        <v>250</v>
      </c>
      <c r="E91" s="24" t="s">
        <v>0</v>
      </c>
      <c r="F91" s="43"/>
      <c r="G91" s="24" t="s">
        <v>0</v>
      </c>
      <c r="H91" s="47">
        <f t="shared" si="4"/>
        <v>0</v>
      </c>
    </row>
    <row r="92" spans="1:8" ht="39.950000000000003" customHeight="1">
      <c r="A92" s="37">
        <v>8117001</v>
      </c>
      <c r="B92" s="22" t="s">
        <v>102</v>
      </c>
      <c r="C92" s="1" t="s">
        <v>20</v>
      </c>
      <c r="D92" s="23">
        <v>1536</v>
      </c>
      <c r="E92" s="24" t="s">
        <v>0</v>
      </c>
      <c r="F92" s="43"/>
      <c r="G92" s="24" t="s">
        <v>0</v>
      </c>
      <c r="H92" s="47">
        <f t="shared" si="4"/>
        <v>0</v>
      </c>
    </row>
    <row r="93" spans="1:8" ht="39.950000000000003" customHeight="1">
      <c r="A93" s="37">
        <v>8117050</v>
      </c>
      <c r="B93" s="22" t="s">
        <v>103</v>
      </c>
      <c r="C93" s="1" t="s">
        <v>18</v>
      </c>
      <c r="D93" s="23">
        <v>11</v>
      </c>
      <c r="E93" s="24" t="s">
        <v>0</v>
      </c>
      <c r="F93" s="43"/>
      <c r="G93" s="24" t="s">
        <v>0</v>
      </c>
      <c r="H93" s="47">
        <f t="shared" si="4"/>
        <v>0</v>
      </c>
    </row>
    <row r="94" spans="1:8" ht="39.950000000000003" customHeight="1">
      <c r="A94" s="37">
        <v>8117050</v>
      </c>
      <c r="B94" s="22" t="s">
        <v>104</v>
      </c>
      <c r="C94" s="1" t="s">
        <v>18</v>
      </c>
      <c r="D94" s="23">
        <v>13</v>
      </c>
      <c r="E94" s="24" t="s">
        <v>0</v>
      </c>
      <c r="F94" s="43"/>
      <c r="G94" s="24" t="s">
        <v>0</v>
      </c>
      <c r="H94" s="47">
        <f t="shared" si="4"/>
        <v>0</v>
      </c>
    </row>
    <row r="95" spans="1:8" ht="39.950000000000003" customHeight="1">
      <c r="A95" s="37">
        <v>8117050</v>
      </c>
      <c r="B95" s="22" t="s">
        <v>105</v>
      </c>
      <c r="C95" s="1" t="s">
        <v>18</v>
      </c>
      <c r="D95" s="23">
        <v>1</v>
      </c>
      <c r="E95" s="24" t="s">
        <v>0</v>
      </c>
      <c r="F95" s="43"/>
      <c r="G95" s="24" t="s">
        <v>0</v>
      </c>
      <c r="H95" s="47">
        <f t="shared" si="4"/>
        <v>0</v>
      </c>
    </row>
    <row r="96" spans="1:8" ht="39.950000000000003" customHeight="1">
      <c r="A96" s="37">
        <v>8117050</v>
      </c>
      <c r="B96" s="22" t="s">
        <v>106</v>
      </c>
      <c r="C96" s="1" t="s">
        <v>18</v>
      </c>
      <c r="D96" s="23">
        <v>6</v>
      </c>
      <c r="E96" s="24" t="s">
        <v>0</v>
      </c>
      <c r="F96" s="43"/>
      <c r="G96" s="24" t="s">
        <v>0</v>
      </c>
      <c r="H96" s="47">
        <f t="shared" si="4"/>
        <v>0</v>
      </c>
    </row>
    <row r="97" spans="1:8" ht="39.950000000000003" customHeight="1">
      <c r="A97" s="37">
        <v>8117050</v>
      </c>
      <c r="B97" s="22" t="s">
        <v>107</v>
      </c>
      <c r="C97" s="1" t="s">
        <v>18</v>
      </c>
      <c r="D97" s="23">
        <v>3</v>
      </c>
      <c r="E97" s="24" t="s">
        <v>0</v>
      </c>
      <c r="F97" s="43"/>
      <c r="G97" s="24" t="s">
        <v>0</v>
      </c>
      <c r="H97" s="47">
        <f t="shared" si="4"/>
        <v>0</v>
      </c>
    </row>
    <row r="98" spans="1:8" ht="39.950000000000003" customHeight="1">
      <c r="A98" s="37">
        <v>8117050</v>
      </c>
      <c r="B98" s="22" t="s">
        <v>108</v>
      </c>
      <c r="C98" s="1" t="s">
        <v>18</v>
      </c>
      <c r="D98" s="23">
        <v>1</v>
      </c>
      <c r="E98" s="24" t="s">
        <v>0</v>
      </c>
      <c r="F98" s="43"/>
      <c r="G98" s="24" t="s">
        <v>0</v>
      </c>
      <c r="H98" s="47">
        <f t="shared" si="4"/>
        <v>0</v>
      </c>
    </row>
    <row r="99" spans="1:8" ht="39.950000000000003" customHeight="1">
      <c r="A99" s="37">
        <v>8120012</v>
      </c>
      <c r="B99" s="22" t="s">
        <v>109</v>
      </c>
      <c r="C99" s="1" t="s">
        <v>18</v>
      </c>
      <c r="D99" s="23">
        <v>106</v>
      </c>
      <c r="E99" s="24" t="s">
        <v>0</v>
      </c>
      <c r="F99" s="43"/>
      <c r="G99" s="24" t="s">
        <v>0</v>
      </c>
      <c r="H99" s="47">
        <f t="shared" si="4"/>
        <v>0</v>
      </c>
    </row>
    <row r="100" spans="1:8" ht="39.950000000000003" customHeight="1">
      <c r="A100" s="37">
        <v>8120013</v>
      </c>
      <c r="B100" s="22" t="s">
        <v>110</v>
      </c>
      <c r="C100" s="1" t="s">
        <v>18</v>
      </c>
      <c r="D100" s="23">
        <v>106</v>
      </c>
      <c r="E100" s="24" t="s">
        <v>0</v>
      </c>
      <c r="F100" s="43"/>
      <c r="G100" s="24" t="s">
        <v>0</v>
      </c>
      <c r="H100" s="47">
        <f t="shared" si="4"/>
        <v>0</v>
      </c>
    </row>
    <row r="101" spans="1:8" ht="50.1" customHeight="1">
      <c r="A101" s="1"/>
      <c r="B101" s="22"/>
      <c r="C101" s="1"/>
      <c r="D101" s="23"/>
      <c r="E101" s="24"/>
      <c r="F101" s="44" t="s">
        <v>10</v>
      </c>
      <c r="G101" s="24" t="s">
        <v>0</v>
      </c>
      <c r="H101" s="48">
        <f>SUM(H83:H100)</f>
        <v>0</v>
      </c>
    </row>
    <row r="102" spans="1:8" ht="39.950000000000003" customHeight="1">
      <c r="A102" s="37">
        <v>8120030</v>
      </c>
      <c r="B102" s="38" t="s">
        <v>111</v>
      </c>
      <c r="C102" s="1" t="s">
        <v>18</v>
      </c>
      <c r="D102" s="23">
        <v>500</v>
      </c>
      <c r="E102" s="24" t="s">
        <v>0</v>
      </c>
      <c r="F102" s="43"/>
      <c r="G102" s="24" t="s">
        <v>0</v>
      </c>
      <c r="H102" s="47">
        <f t="shared" ref="H102:H119" si="5">D102*F102</f>
        <v>0</v>
      </c>
    </row>
    <row r="103" spans="1:8" ht="39.950000000000003" customHeight="1">
      <c r="A103" s="37">
        <v>8120031</v>
      </c>
      <c r="B103" s="38" t="s">
        <v>112</v>
      </c>
      <c r="C103" s="1" t="s">
        <v>18</v>
      </c>
      <c r="D103" s="23">
        <v>500</v>
      </c>
      <c r="E103" s="24" t="s">
        <v>0</v>
      </c>
      <c r="F103" s="43"/>
      <c r="G103" s="24" t="s">
        <v>0</v>
      </c>
      <c r="H103" s="47">
        <f t="shared" si="5"/>
        <v>0</v>
      </c>
    </row>
    <row r="104" spans="1:8" ht="39.950000000000003" customHeight="1">
      <c r="A104" s="37">
        <v>8120140</v>
      </c>
      <c r="B104" s="38" t="s">
        <v>113</v>
      </c>
      <c r="C104" s="1" t="s">
        <v>18</v>
      </c>
      <c r="D104" s="23">
        <v>6</v>
      </c>
      <c r="E104" s="24" t="s">
        <v>0</v>
      </c>
      <c r="F104" s="43"/>
      <c r="G104" s="24" t="s">
        <v>0</v>
      </c>
      <c r="H104" s="47">
        <f t="shared" si="5"/>
        <v>0</v>
      </c>
    </row>
    <row r="105" spans="1:8" ht="39.950000000000003" customHeight="1">
      <c r="A105" s="37">
        <v>8120141</v>
      </c>
      <c r="B105" s="38" t="s">
        <v>114</v>
      </c>
      <c r="C105" s="1" t="s">
        <v>18</v>
      </c>
      <c r="D105" s="23">
        <v>14</v>
      </c>
      <c r="E105" s="24" t="s">
        <v>0</v>
      </c>
      <c r="F105" s="43"/>
      <c r="G105" s="24" t="s">
        <v>0</v>
      </c>
      <c r="H105" s="47">
        <f t="shared" si="5"/>
        <v>0</v>
      </c>
    </row>
    <row r="106" spans="1:8" ht="39.950000000000003" customHeight="1">
      <c r="A106" s="37">
        <v>8120210</v>
      </c>
      <c r="B106" s="38" t="s">
        <v>115</v>
      </c>
      <c r="C106" s="1" t="s">
        <v>20</v>
      </c>
      <c r="D106" s="23">
        <v>250</v>
      </c>
      <c r="E106" s="24" t="s">
        <v>0</v>
      </c>
      <c r="F106" s="43"/>
      <c r="G106" s="24" t="s">
        <v>0</v>
      </c>
      <c r="H106" s="47">
        <f t="shared" si="5"/>
        <v>0</v>
      </c>
    </row>
    <row r="107" spans="1:8" ht="39.950000000000003" customHeight="1">
      <c r="A107" s="37">
        <v>8120220</v>
      </c>
      <c r="B107" s="38" t="s">
        <v>116</v>
      </c>
      <c r="C107" s="1" t="s">
        <v>20</v>
      </c>
      <c r="D107" s="23">
        <v>20000</v>
      </c>
      <c r="E107" s="24" t="s">
        <v>0</v>
      </c>
      <c r="F107" s="43"/>
      <c r="G107" s="24" t="s">
        <v>0</v>
      </c>
      <c r="H107" s="47">
        <f t="shared" si="5"/>
        <v>0</v>
      </c>
    </row>
    <row r="108" spans="1:8" ht="39.950000000000003" customHeight="1">
      <c r="A108" s="37">
        <v>8120221</v>
      </c>
      <c r="B108" s="38" t="s">
        <v>117</v>
      </c>
      <c r="C108" s="1" t="s">
        <v>20</v>
      </c>
      <c r="D108" s="23">
        <v>2800</v>
      </c>
      <c r="E108" s="24" t="s">
        <v>0</v>
      </c>
      <c r="F108" s="43"/>
      <c r="G108" s="24" t="s">
        <v>0</v>
      </c>
      <c r="H108" s="47">
        <f t="shared" si="5"/>
        <v>0</v>
      </c>
    </row>
    <row r="109" spans="1:8" ht="39.950000000000003" customHeight="1">
      <c r="A109" s="37">
        <v>8120240</v>
      </c>
      <c r="B109" s="38" t="s">
        <v>118</v>
      </c>
      <c r="C109" s="1" t="s">
        <v>20</v>
      </c>
      <c r="D109" s="23">
        <v>1500</v>
      </c>
      <c r="E109" s="24" t="s">
        <v>0</v>
      </c>
      <c r="F109" s="43"/>
      <c r="G109" s="24" t="s">
        <v>0</v>
      </c>
      <c r="H109" s="47">
        <f t="shared" si="5"/>
        <v>0</v>
      </c>
    </row>
    <row r="110" spans="1:8" ht="39.950000000000003" customHeight="1">
      <c r="A110" s="37">
        <v>8120241</v>
      </c>
      <c r="B110" s="38" t="s">
        <v>119</v>
      </c>
      <c r="C110" s="1" t="s">
        <v>20</v>
      </c>
      <c r="D110" s="23">
        <v>2000</v>
      </c>
      <c r="E110" s="24" t="s">
        <v>0</v>
      </c>
      <c r="F110" s="43"/>
      <c r="G110" s="24" t="s">
        <v>0</v>
      </c>
      <c r="H110" s="47">
        <f t="shared" si="5"/>
        <v>0</v>
      </c>
    </row>
    <row r="111" spans="1:8" ht="39.950000000000003" customHeight="1">
      <c r="A111" s="37">
        <v>8120260</v>
      </c>
      <c r="B111" s="38" t="s">
        <v>120</v>
      </c>
      <c r="C111" s="1" t="s">
        <v>18</v>
      </c>
      <c r="D111" s="23">
        <v>1579</v>
      </c>
      <c r="E111" s="24" t="s">
        <v>0</v>
      </c>
      <c r="F111" s="43"/>
      <c r="G111" s="24" t="s">
        <v>0</v>
      </c>
      <c r="H111" s="47">
        <f t="shared" si="5"/>
        <v>0</v>
      </c>
    </row>
    <row r="112" spans="1:8" ht="39.950000000000003" customHeight="1">
      <c r="A112" s="37">
        <v>8120261</v>
      </c>
      <c r="B112" s="38" t="s">
        <v>121</v>
      </c>
      <c r="C112" s="1" t="s">
        <v>18</v>
      </c>
      <c r="D112" s="23">
        <v>1579</v>
      </c>
      <c r="E112" s="24" t="s">
        <v>0</v>
      </c>
      <c r="F112" s="43"/>
      <c r="G112" s="24" t="s">
        <v>0</v>
      </c>
      <c r="H112" s="47">
        <f t="shared" si="5"/>
        <v>0</v>
      </c>
    </row>
    <row r="113" spans="1:8" ht="39.950000000000003" customHeight="1">
      <c r="A113" s="37">
        <v>8120330</v>
      </c>
      <c r="B113" s="38" t="s">
        <v>122</v>
      </c>
      <c r="C113" s="1" t="s">
        <v>18</v>
      </c>
      <c r="D113" s="23">
        <v>8</v>
      </c>
      <c r="E113" s="24" t="s">
        <v>0</v>
      </c>
      <c r="F113" s="43"/>
      <c r="G113" s="24" t="s">
        <v>0</v>
      </c>
      <c r="H113" s="47">
        <f t="shared" si="5"/>
        <v>0</v>
      </c>
    </row>
    <row r="114" spans="1:8" ht="39.950000000000003" customHeight="1">
      <c r="A114" s="37">
        <v>8120331</v>
      </c>
      <c r="B114" s="38" t="s">
        <v>123</v>
      </c>
      <c r="C114" s="1" t="s">
        <v>18</v>
      </c>
      <c r="D114" s="23">
        <v>21</v>
      </c>
      <c r="E114" s="24" t="s">
        <v>0</v>
      </c>
      <c r="F114" s="43"/>
      <c r="G114" s="24" t="s">
        <v>0</v>
      </c>
      <c r="H114" s="47">
        <f t="shared" si="5"/>
        <v>0</v>
      </c>
    </row>
    <row r="115" spans="1:8" ht="39.950000000000003" customHeight="1">
      <c r="A115" s="37">
        <v>8120350</v>
      </c>
      <c r="B115" s="38" t="s">
        <v>124</v>
      </c>
      <c r="C115" s="1" t="s">
        <v>84</v>
      </c>
      <c r="D115" s="23">
        <v>4829.25</v>
      </c>
      <c r="E115" s="24" t="s">
        <v>0</v>
      </c>
      <c r="F115" s="43"/>
      <c r="G115" s="24" t="s">
        <v>0</v>
      </c>
      <c r="H115" s="47">
        <f t="shared" si="5"/>
        <v>0</v>
      </c>
    </row>
    <row r="116" spans="1:8" ht="39.950000000000003" customHeight="1">
      <c r="A116" s="37">
        <v>8120351</v>
      </c>
      <c r="B116" s="38" t="s">
        <v>125</v>
      </c>
      <c r="C116" s="1" t="s">
        <v>84</v>
      </c>
      <c r="D116" s="23">
        <v>4829.25</v>
      </c>
      <c r="E116" s="24" t="s">
        <v>0</v>
      </c>
      <c r="F116" s="43"/>
      <c r="G116" s="24" t="s">
        <v>0</v>
      </c>
      <c r="H116" s="47">
        <f t="shared" si="5"/>
        <v>0</v>
      </c>
    </row>
    <row r="117" spans="1:8" ht="39.950000000000003" customHeight="1">
      <c r="A117" s="37">
        <v>8120370</v>
      </c>
      <c r="B117" s="38" t="s">
        <v>126</v>
      </c>
      <c r="C117" s="1" t="s">
        <v>15</v>
      </c>
      <c r="D117" s="23">
        <v>1</v>
      </c>
      <c r="E117" s="24" t="s">
        <v>0</v>
      </c>
      <c r="F117" s="43"/>
      <c r="G117" s="24" t="s">
        <v>0</v>
      </c>
      <c r="H117" s="47">
        <f t="shared" si="5"/>
        <v>0</v>
      </c>
    </row>
    <row r="118" spans="1:8" ht="39.950000000000003" customHeight="1">
      <c r="A118" s="37">
        <v>8127050</v>
      </c>
      <c r="B118" s="38" t="s">
        <v>127</v>
      </c>
      <c r="C118" s="1" t="s">
        <v>18</v>
      </c>
      <c r="D118" s="23">
        <v>551</v>
      </c>
      <c r="E118" s="24" t="s">
        <v>0</v>
      </c>
      <c r="F118" s="43"/>
      <c r="G118" s="24" t="s">
        <v>0</v>
      </c>
      <c r="H118" s="47">
        <f t="shared" si="5"/>
        <v>0</v>
      </c>
    </row>
    <row r="119" spans="1:8" ht="39.950000000000003" customHeight="1">
      <c r="A119" s="37">
        <v>8127051</v>
      </c>
      <c r="B119" s="38" t="s">
        <v>128</v>
      </c>
      <c r="C119" s="1" t="s">
        <v>15</v>
      </c>
      <c r="D119" s="23">
        <v>1</v>
      </c>
      <c r="E119" s="24" t="s">
        <v>0</v>
      </c>
      <c r="F119" s="43"/>
      <c r="G119" s="24" t="s">
        <v>0</v>
      </c>
      <c r="H119" s="47">
        <f t="shared" si="5"/>
        <v>0</v>
      </c>
    </row>
    <row r="120" spans="1:8" ht="50.1" customHeight="1">
      <c r="A120" s="1"/>
      <c r="B120" s="22"/>
      <c r="C120" s="1"/>
      <c r="D120" s="23"/>
      <c r="E120" s="24"/>
      <c r="F120" s="44" t="s">
        <v>10</v>
      </c>
      <c r="G120" s="24" t="s">
        <v>0</v>
      </c>
      <c r="H120" s="47">
        <f>SUM(H102:H119)</f>
        <v>0</v>
      </c>
    </row>
    <row r="121" spans="1:8" ht="39.950000000000003" customHeight="1">
      <c r="A121" s="1">
        <v>8157060</v>
      </c>
      <c r="B121" s="22" t="s">
        <v>129</v>
      </c>
      <c r="C121" s="1" t="s">
        <v>130</v>
      </c>
      <c r="D121" s="23">
        <v>2500</v>
      </c>
      <c r="E121" s="24" t="s">
        <v>0</v>
      </c>
      <c r="F121" s="43"/>
      <c r="G121" s="24" t="s">
        <v>0</v>
      </c>
      <c r="H121" s="47">
        <f t="shared" ref="H121:H128" si="6">D121*F121</f>
        <v>0</v>
      </c>
    </row>
    <row r="122" spans="1:8" ht="39.950000000000003" customHeight="1">
      <c r="A122" s="1">
        <v>8167011</v>
      </c>
      <c r="B122" s="22" t="s">
        <v>131</v>
      </c>
      <c r="C122" s="1" t="s">
        <v>23</v>
      </c>
      <c r="D122" s="23">
        <v>5587</v>
      </c>
      <c r="E122" s="24" t="s">
        <v>0</v>
      </c>
      <c r="F122" s="43"/>
      <c r="G122" s="24" t="s">
        <v>0</v>
      </c>
      <c r="H122" s="47">
        <f t="shared" si="6"/>
        <v>0</v>
      </c>
    </row>
    <row r="123" spans="1:8" ht="39.950000000000003" customHeight="1">
      <c r="A123" s="1">
        <v>8190159</v>
      </c>
      <c r="B123" s="22" t="s">
        <v>132</v>
      </c>
      <c r="C123" s="1" t="s">
        <v>20</v>
      </c>
      <c r="D123" s="23">
        <v>100</v>
      </c>
      <c r="E123" s="24" t="s">
        <v>0</v>
      </c>
      <c r="F123" s="43"/>
      <c r="G123" s="24" t="s">
        <v>0</v>
      </c>
      <c r="H123" s="47">
        <f t="shared" si="6"/>
        <v>0</v>
      </c>
    </row>
    <row r="124" spans="1:8" ht="39.950000000000003" customHeight="1">
      <c r="A124" s="1">
        <v>8197050</v>
      </c>
      <c r="B124" s="22" t="s">
        <v>133</v>
      </c>
      <c r="C124" s="1" t="s">
        <v>18</v>
      </c>
      <c r="D124" s="23">
        <v>2</v>
      </c>
      <c r="E124" s="24" t="s">
        <v>0</v>
      </c>
      <c r="F124" s="43"/>
      <c r="G124" s="24" t="s">
        <v>0</v>
      </c>
      <c r="H124" s="47">
        <f t="shared" si="6"/>
        <v>0</v>
      </c>
    </row>
    <row r="125" spans="1:8" ht="39.950000000000003" customHeight="1">
      <c r="A125" s="1">
        <v>8197050</v>
      </c>
      <c r="B125" s="22" t="s">
        <v>134</v>
      </c>
      <c r="C125" s="1" t="s">
        <v>18</v>
      </c>
      <c r="D125" s="23">
        <v>1</v>
      </c>
      <c r="E125" s="24" t="s">
        <v>0</v>
      </c>
      <c r="F125" s="43"/>
      <c r="G125" s="24" t="s">
        <v>0</v>
      </c>
      <c r="H125" s="47">
        <f t="shared" si="6"/>
        <v>0</v>
      </c>
    </row>
    <row r="126" spans="1:8" ht="39.950000000000003" customHeight="1">
      <c r="A126" s="1">
        <v>8217050</v>
      </c>
      <c r="B126" s="22" t="s">
        <v>135</v>
      </c>
      <c r="C126" s="1" t="s">
        <v>18</v>
      </c>
      <c r="D126" s="23">
        <v>5</v>
      </c>
      <c r="E126" s="24" t="s">
        <v>0</v>
      </c>
      <c r="F126" s="43"/>
      <c r="G126" s="24" t="s">
        <v>0</v>
      </c>
      <c r="H126" s="47">
        <f t="shared" si="6"/>
        <v>0</v>
      </c>
    </row>
    <row r="127" spans="1:8" ht="39.950000000000003" customHeight="1">
      <c r="A127" s="1">
        <v>8230431</v>
      </c>
      <c r="B127" s="22" t="s">
        <v>136</v>
      </c>
      <c r="C127" s="1" t="s">
        <v>18</v>
      </c>
      <c r="D127" s="23">
        <v>30</v>
      </c>
      <c r="E127" s="24" t="s">
        <v>0</v>
      </c>
      <c r="F127" s="43"/>
      <c r="G127" s="24" t="s">
        <v>0</v>
      </c>
      <c r="H127" s="47">
        <f t="shared" si="6"/>
        <v>0</v>
      </c>
    </row>
    <row r="128" spans="1:8" ht="39.950000000000003" customHeight="1">
      <c r="A128" s="1">
        <v>8230432</v>
      </c>
      <c r="B128" s="22" t="s">
        <v>137</v>
      </c>
      <c r="C128" s="1" t="s">
        <v>18</v>
      </c>
      <c r="D128" s="23">
        <v>1</v>
      </c>
      <c r="E128" s="24" t="s">
        <v>0</v>
      </c>
      <c r="F128" s="43"/>
      <c r="G128" s="24" t="s">
        <v>0</v>
      </c>
      <c r="H128" s="47">
        <f t="shared" si="6"/>
        <v>0</v>
      </c>
    </row>
    <row r="129" spans="1:8" ht="50.1" customHeight="1">
      <c r="A129" s="1"/>
      <c r="B129" s="22"/>
      <c r="C129" s="1"/>
      <c r="D129" s="23"/>
      <c r="E129" s="24"/>
      <c r="F129" s="44" t="s">
        <v>10</v>
      </c>
      <c r="G129" s="24" t="s">
        <v>0</v>
      </c>
      <c r="H129" s="47">
        <f>SUM(H121:H128)</f>
        <v>0</v>
      </c>
    </row>
    <row r="130" spans="1:8" ht="50.1" customHeight="1">
      <c r="A130" s="1"/>
      <c r="B130" s="22"/>
      <c r="C130" s="1"/>
      <c r="D130" s="23"/>
      <c r="E130" s="24"/>
      <c r="F130" s="51" t="s">
        <v>138</v>
      </c>
      <c r="G130" s="24" t="s">
        <v>0</v>
      </c>
      <c r="H130" s="49">
        <f>H25</f>
        <v>0</v>
      </c>
    </row>
    <row r="131" spans="1:8" ht="50.1" customHeight="1">
      <c r="A131" s="1"/>
      <c r="B131" s="22"/>
      <c r="C131" s="1"/>
      <c r="D131" s="23"/>
      <c r="E131" s="24"/>
      <c r="F131" s="51" t="s">
        <v>139</v>
      </c>
      <c r="G131" s="24" t="s">
        <v>0</v>
      </c>
      <c r="H131" s="49">
        <f>H44</f>
        <v>0</v>
      </c>
    </row>
    <row r="132" spans="1:8" ht="50.1" customHeight="1">
      <c r="A132" s="1"/>
      <c r="B132" s="22"/>
      <c r="C132" s="1"/>
      <c r="D132" s="23"/>
      <c r="E132" s="24"/>
      <c r="F132" s="51" t="s">
        <v>140</v>
      </c>
      <c r="G132" s="24" t="s">
        <v>0</v>
      </c>
      <c r="H132" s="49">
        <f>H63</f>
        <v>0</v>
      </c>
    </row>
    <row r="133" spans="1:8" ht="50.1" customHeight="1">
      <c r="A133" s="1"/>
      <c r="B133" s="22"/>
      <c r="C133" s="1"/>
      <c r="D133" s="23"/>
      <c r="E133" s="24"/>
      <c r="F133" s="51" t="s">
        <v>141</v>
      </c>
      <c r="G133" s="24" t="s">
        <v>0</v>
      </c>
      <c r="H133" s="49">
        <f>H82</f>
        <v>0</v>
      </c>
    </row>
    <row r="134" spans="1:8" ht="50.1" customHeight="1">
      <c r="A134" s="1"/>
      <c r="B134" s="22"/>
      <c r="C134" s="1"/>
      <c r="D134" s="23"/>
      <c r="E134" s="24"/>
      <c r="F134" s="51" t="s">
        <v>142</v>
      </c>
      <c r="G134" s="24" t="s">
        <v>0</v>
      </c>
      <c r="H134" s="49">
        <f>H101</f>
        <v>0</v>
      </c>
    </row>
    <row r="135" spans="1:8" ht="50.1" customHeight="1">
      <c r="A135" s="1"/>
      <c r="B135" s="22"/>
      <c r="C135" s="1"/>
      <c r="D135" s="23"/>
      <c r="E135" s="24"/>
      <c r="F135" s="51" t="s">
        <v>143</v>
      </c>
      <c r="G135" s="24" t="s">
        <v>0</v>
      </c>
      <c r="H135" s="49">
        <f>H120</f>
        <v>0</v>
      </c>
    </row>
    <row r="136" spans="1:8" ht="50.1" customHeight="1" thickBot="1">
      <c r="A136" s="11"/>
      <c r="B136" s="13"/>
      <c r="C136" s="11"/>
      <c r="D136" s="28"/>
      <c r="E136" s="29"/>
      <c r="F136" s="45" t="s">
        <v>1</v>
      </c>
      <c r="G136" s="29" t="s">
        <v>0</v>
      </c>
      <c r="H136" s="50">
        <f>SUM(H129:H135)</f>
        <v>0</v>
      </c>
    </row>
    <row r="137" spans="1:8">
      <c r="A137" s="11"/>
      <c r="B137" s="13"/>
      <c r="C137" s="11"/>
      <c r="D137" s="28"/>
    </row>
    <row r="138" spans="1:8">
      <c r="A138" s="1"/>
      <c r="B138" s="22"/>
      <c r="C138" s="1"/>
      <c r="D138" s="23"/>
    </row>
    <row r="139" spans="1:8">
      <c r="A139" s="11"/>
      <c r="B139" s="13"/>
      <c r="C139" s="11"/>
      <c r="D139" s="28"/>
    </row>
    <row r="140" spans="1:8">
      <c r="B140" s="13"/>
      <c r="C140" s="11"/>
      <c r="D140" s="28"/>
    </row>
    <row r="141" spans="1:8">
      <c r="B141" s="13"/>
      <c r="C141" s="11"/>
      <c r="D141" s="28"/>
    </row>
    <row r="142" spans="1:8">
      <c r="B142" s="13"/>
      <c r="C142" s="11"/>
      <c r="D142" s="28"/>
    </row>
    <row r="143" spans="1:8">
      <c r="B143" s="31"/>
      <c r="C143" s="11"/>
      <c r="D143" s="32"/>
    </row>
    <row r="144" spans="1:8">
      <c r="B144" s="31"/>
      <c r="C144" s="11"/>
      <c r="D144" s="32"/>
    </row>
    <row r="145" spans="2:4" ht="39.950000000000003" customHeight="1">
      <c r="B145" s="31"/>
      <c r="C145" s="11"/>
      <c r="D145" s="32"/>
    </row>
    <row r="146" spans="2:4" ht="39.950000000000003" customHeight="1">
      <c r="B146" s="31"/>
      <c r="C146" s="11"/>
      <c r="D146" s="32"/>
    </row>
    <row r="147" spans="2:4">
      <c r="B147" s="31"/>
      <c r="C147" s="11"/>
      <c r="D147" s="32"/>
    </row>
    <row r="148" spans="2:4">
      <c r="B148" s="31"/>
      <c r="C148" s="11"/>
      <c r="D148" s="32"/>
    </row>
    <row r="149" spans="2:4">
      <c r="B149" s="31"/>
      <c r="C149" s="31"/>
      <c r="D149" s="32"/>
    </row>
    <row r="150" spans="2:4">
      <c r="C150" s="31"/>
      <c r="D150" s="32"/>
    </row>
    <row r="151" spans="2:4">
      <c r="C151" s="31"/>
      <c r="D151" s="32"/>
    </row>
    <row r="152" spans="2:4">
      <c r="C152" s="31"/>
      <c r="D152" s="32"/>
    </row>
    <row r="153" spans="2:4">
      <c r="C153" s="31"/>
      <c r="D153" s="32"/>
    </row>
    <row r="154" spans="2:4">
      <c r="C154" s="31"/>
      <c r="D154" s="32"/>
    </row>
  </sheetData>
  <printOptions horizontalCentered="1"/>
  <pageMargins left="0.75" right="0.75" top="1" bottom="0.5" header="0.5" footer="0.3"/>
  <pageSetup scale="77" firstPageNumber="8" fitToHeight="4" orientation="portrait" useFirstPageNumber="1" verticalDpi="1200" r:id="rId1"/>
  <headerFooter>
    <oddHeader>&amp;C&amp;"+,Bold"&amp;16BID FORM
&amp;"-,Regular"&amp;11
 &amp;"Arial,Regular"&amp;12Section 1 - Schedule of Prices</oddHeader>
    <oddFooter>&amp;L&amp;"Times New Roman,Regular"&amp;8 2015 Construction Rev 1&amp;C&amp;"Arial,Regular"&amp;12ADD-3-&amp;P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05056491E2254DA4962DC83779FFA7" ma:contentTypeVersion="2" ma:contentTypeDescription="Create a new document." ma:contentTypeScope="" ma:versionID="38e06fcb13cf82c45008939abec03f05">
  <xsd:schema xmlns:xsd="http://www.w3.org/2001/XMLSchema" xmlns:xs="http://www.w3.org/2001/XMLSchema" xmlns:p="http://schemas.microsoft.com/office/2006/metadata/properties" xmlns:ns1="http://schemas.microsoft.com/sharepoint/v3" xmlns:ns2="688cc24f-7d08-42fa-a4c8-11406467091f" targetNamespace="http://schemas.microsoft.com/office/2006/metadata/properties" ma:root="true" ma:fieldsID="4385e7cf3527219f783af1989bc822ce" ns1:_="" ns2:_="">
    <xsd:import namespace="http://schemas.microsoft.com/sharepoint/v3"/>
    <xsd:import namespace="688cc24f-7d08-42fa-a4c8-11406467091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cc24f-7d08-42fa-a4c8-1140646709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F275913-C569-4B57-B4F8-936D906FFBDF}"/>
</file>

<file path=customXml/itemProps2.xml><?xml version="1.0" encoding="utf-8"?>
<ds:datastoreItem xmlns:ds="http://schemas.openxmlformats.org/officeDocument/2006/customXml" ds:itemID="{BBD9E1BE-C3FE-4A9E-BC4E-1EDCA7365CD5}"/>
</file>

<file path=customXml/itemProps3.xml><?xml version="1.0" encoding="utf-8"?>
<ds:datastoreItem xmlns:ds="http://schemas.openxmlformats.org/officeDocument/2006/customXml" ds:itemID="{AB3E58B7-8BEE-41FB-904A-6A9DF5CCD5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E-Bid Form</vt:lpstr>
      <vt:lpstr>'E-Bid Form'!Print_Area</vt:lpstr>
      <vt:lpstr>'E-Bid Form'!Print_Titles</vt:lpstr>
    </vt:vector>
  </TitlesOfParts>
  <Company>City of Ann Arbor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Rolla</dc:creator>
  <cp:lastModifiedBy>ddykman</cp:lastModifiedBy>
  <cp:lastPrinted>2016-03-16T04:58:02Z</cp:lastPrinted>
  <dcterms:created xsi:type="dcterms:W3CDTF">2012-01-25T20:21:13Z</dcterms:created>
  <dcterms:modified xsi:type="dcterms:W3CDTF">2016-03-16T04:58:05Z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0x010100B605056491E2254DA4962DC83779FFA7</vt:lpwstr>
  </property>
</Properties>
</file>