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a2gov-my.sharepoint.com/personal/tshewchuk_a2gov_org/Documents/Projects/Technology Park/"/>
    </mc:Choice>
  </mc:AlternateContent>
  <xr:revisionPtr revIDLastSave="0" documentId="8_{ED9FF364-E160-4FF1-A2A3-2782B8A51A0A}" xr6:coauthVersionLast="41" xr6:coauthVersionMax="41" xr10:uidLastSave="{00000000-0000-0000-0000-000000000000}"/>
  <bookViews>
    <workbookView xWindow="615" yWindow="540" windowWidth="18825" windowHeight="14805" xr2:uid="{00000000-000D-0000-FFFF-FFFF00000000}"/>
  </bookViews>
  <sheets>
    <sheet name="Sheet1" sheetId="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9" l="1"/>
  <c r="G35" i="9"/>
  <c r="G34" i="9"/>
  <c r="G33" i="9"/>
  <c r="G32" i="9"/>
  <c r="G31" i="9"/>
  <c r="G30" i="9"/>
  <c r="G29" i="9"/>
  <c r="G28" i="9"/>
  <c r="G22" i="9"/>
  <c r="G23" i="9"/>
  <c r="G24" i="9"/>
  <c r="G25" i="9"/>
  <c r="G26" i="9"/>
  <c r="G27" i="9"/>
  <c r="G43" i="9"/>
  <c r="G44" i="9"/>
  <c r="G45" i="9"/>
  <c r="G46" i="9"/>
  <c r="G47" i="9"/>
  <c r="G48" i="9"/>
  <c r="G49" i="9"/>
  <c r="G50" i="9"/>
  <c r="G51" i="9"/>
  <c r="G52" i="9"/>
  <c r="G53" i="9"/>
  <c r="G54" i="9"/>
  <c r="G55" i="9"/>
  <c r="G56" i="9"/>
  <c r="G57" i="9"/>
  <c r="G58" i="9"/>
  <c r="G59" i="9"/>
  <c r="G60" i="9"/>
  <c r="G61" i="9"/>
  <c r="G62" i="9"/>
  <c r="G42" i="9"/>
  <c r="G37" i="9"/>
  <c r="G21" i="9"/>
  <c r="G20" i="9"/>
  <c r="G19" i="9"/>
  <c r="G18" i="9"/>
  <c r="G17" i="9"/>
  <c r="G16" i="9"/>
  <c r="G15" i="9"/>
  <c r="G14" i="9"/>
  <c r="G13" i="9"/>
  <c r="G63" i="9" l="1"/>
  <c r="G38" i="9"/>
  <c r="C65" i="9" l="1"/>
</calcChain>
</file>

<file path=xl/sharedStrings.xml><?xml version="1.0" encoding="utf-8"?>
<sst xmlns="http://schemas.openxmlformats.org/spreadsheetml/2006/main" count="114" uniqueCount="67">
  <si>
    <t>Labor Total</t>
  </si>
  <si>
    <t>Material Total</t>
  </si>
  <si>
    <t>Unit</t>
  </si>
  <si>
    <t>Notes</t>
  </si>
  <si>
    <t>Ft</t>
  </si>
  <si>
    <t>Each</t>
  </si>
  <si>
    <t>Directional Bore (2) 2"</t>
  </si>
  <si>
    <t>Directional Bore (4) 2"</t>
  </si>
  <si>
    <t>Trench</t>
  </si>
  <si>
    <t>Trenching Contigency</t>
  </si>
  <si>
    <t>Potholing</t>
  </si>
  <si>
    <t>Install Mule tape</t>
  </si>
  <si>
    <t>Install #12 Tracer wire</t>
  </si>
  <si>
    <t>Install Fiber Cable in Duct - Including All Slack</t>
  </si>
  <si>
    <t>Install Ground Rod</t>
  </si>
  <si>
    <t>Remove and Restore Concrete</t>
  </si>
  <si>
    <t>Sq Ft</t>
  </si>
  <si>
    <t>Install Extra Large Vault - 30x48x36</t>
  </si>
  <si>
    <t>Install Large Vault - 24x36x24</t>
  </si>
  <si>
    <t>Install Marker Post</t>
  </si>
  <si>
    <t>Install Marker Post with Test Station</t>
  </si>
  <si>
    <t>Building Entrance</t>
  </si>
  <si>
    <t>Pull fiber inside building</t>
  </si>
  <si>
    <t>Install New Splice Case &amp; Prep Cable -  for ring connections</t>
  </si>
  <si>
    <t>Install New Splice Case &amp; Prep Cable - for butt splices</t>
  </si>
  <si>
    <t>Ground Splice Case</t>
  </si>
  <si>
    <t>Splice Fibers</t>
  </si>
  <si>
    <t>Install patch panel - Racking or mounting panel</t>
  </si>
  <si>
    <t>Cable Prep for Panel - Cost to prep one cable</t>
  </si>
  <si>
    <t>Terminate Fibers in patch panel - Splicing in patch panel</t>
  </si>
  <si>
    <t>Test Fiber (OTDR + Results)</t>
  </si>
  <si>
    <t>Unit Price</t>
  </si>
  <si>
    <t>Mule tape</t>
  </si>
  <si>
    <t>Teir-15 Vault - 30x48x36</t>
  </si>
  <si>
    <t>Teir-15 Vault - 24x36x24</t>
  </si>
  <si>
    <t>#12 Tracer Wire</t>
  </si>
  <si>
    <t>Ground Rod - 8ft copper</t>
  </si>
  <si>
    <t>Marker Post</t>
  </si>
  <si>
    <t>Marker Post with Test Station</t>
  </si>
  <si>
    <t>2" HDPE SDR11 Conduit</t>
  </si>
  <si>
    <t>Copper Split bolt - Allied Bolt - PART # 855</t>
  </si>
  <si>
    <t>5/8" ECONOMY GROUND ROD CLAMP - Allied Bolt - PART # 2192</t>
  </si>
  <si>
    <t>Splice Trays - D-Gel</t>
  </si>
  <si>
    <t>Splice Closure - FOSC-D</t>
  </si>
  <si>
    <t>24 CT Fiber Cable</t>
  </si>
  <si>
    <t>288 CT Fiber Cable</t>
  </si>
  <si>
    <t>432 CT Fiber Cable</t>
  </si>
  <si>
    <t>Clearview Blue Cassette, Loose Tube, Patch and Splice, Loaded with 12 LC/UPC Adapters</t>
  </si>
  <si>
    <t>24 Patch and Splice - FieldSmart Fiber Crossover Multi Purpose (FxMP)</t>
  </si>
  <si>
    <t>288 Patch and Splice - FieldSmart Fiber Crossover Multi Purpose (FxMP)</t>
  </si>
  <si>
    <t>FieldSmart Fiber Crossover Distribution System (FxDS)</t>
  </si>
  <si>
    <t>Contractor:</t>
  </si>
  <si>
    <t>Contact Name/Position:</t>
  </si>
  <si>
    <t>Email:</t>
  </si>
  <si>
    <t>Phone:</t>
  </si>
  <si>
    <t>UNIT  PRICING </t>
  </si>
  <si>
    <t>Item #</t>
  </si>
  <si>
    <t>Description</t>
  </si>
  <si>
    <t>Estimated Quantity</t>
  </si>
  <si>
    <t>Total</t>
  </si>
  <si>
    <t>MATERIAL PRICING</t>
  </si>
  <si>
    <t>TOTAL BID</t>
  </si>
  <si>
    <t>CITY OF ANN ARBOR - FIBER AND CONDUIT CONSTRUCTION FOR THE DOWNTOWN DEVELOPMENT AUTHORITY (DDA) DISTRICT TECHNOLOGY PARK</t>
  </si>
  <si>
    <t>PRICING PROPOSAL FORM</t>
  </si>
  <si>
    <t>LABOR PRICING</t>
  </si>
  <si>
    <t>Labor pricing includes traffic control plans, setup, maintenance and breakdown, compacted backfill, stormwater and erosion control setup maintenance and breakdown, safety compliance and soft surface restoration. All cells shown in Green shall be completed by the Contractor. All other cells are protected in this form.</t>
  </si>
  <si>
    <t>Material pricing  includes shipping, handling, and storage.  All cells shown in Green shall be completed by the Contractor. All other cells are protected in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</si>
</sst>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quot;$&quot;#,##0.00"/>
    <numFmt numFmtId="165" formatCode="_(* #,##0_);_(* \(#,##0\);_(* &quot;-&quot;??_);_(@_)"/>
  </numFmts>
  <fonts count="23">
    <font>
      <sz val="11"/>
      <color theme="1"/>
      <name val="Calibri"/>
      <family val="2"/>
      <scheme val="minor"/>
    </font>
    <font>
      <sz val="11"/>
      <color theme="1"/>
      <name val="Calibri"/>
      <family val="2"/>
      <scheme val="minor"/>
    </font>
    <font>
      <sz val="11"/>
      <color rgb="FF000000"/>
      <name val="Calibri"/>
      <family val="2"/>
      <scheme val="minor"/>
    </font>
    <font>
      <sz val="11"/>
      <name val="Calibri"/>
      <family val="2"/>
      <scheme val="minor"/>
    </font>
    <font>
      <b/>
      <sz val="14"/>
      <color theme="1"/>
      <name val="Calibri"/>
      <family val="2"/>
      <scheme val="minor"/>
    </font>
    <font>
      <sz val="10"/>
      <name val="Arial"/>
      <family val="2"/>
    </font>
    <font>
      <sz val="11"/>
      <color rgb="FF000000"/>
      <name val="Calibri"/>
      <family val="2"/>
    </font>
    <font>
      <sz val="11"/>
      <color rgb="FF000000"/>
      <name val="Calibri"/>
      <family val="2"/>
    </font>
    <font>
      <sz val="16"/>
      <color theme="1"/>
      <name val="Calibri"/>
      <family val="2"/>
      <scheme val="minor"/>
    </font>
    <font>
      <sz val="12"/>
      <color theme="1"/>
      <name val="Calibri (Body)"/>
    </font>
    <font>
      <sz val="12"/>
      <color rgb="FF000000"/>
      <name val="Calibri"/>
      <family val="2"/>
    </font>
    <font>
      <b/>
      <sz val="12"/>
      <color rgb="FF000000"/>
      <name val="Calibri"/>
      <family val="2"/>
    </font>
    <font>
      <b/>
      <sz val="12"/>
      <color rgb="FF000000"/>
      <name val="Calibri (Body)"/>
    </font>
    <font>
      <sz val="12"/>
      <color rgb="FF000000"/>
      <name val="Calibri (Body)"/>
    </font>
    <font>
      <sz val="12"/>
      <color theme="1"/>
      <name val="Calibri"/>
      <family val="2"/>
      <charset val="1"/>
    </font>
    <font>
      <i/>
      <sz val="14"/>
      <color rgb="FF000000"/>
      <name val="Calibri"/>
      <family val="2"/>
      <scheme val="minor"/>
    </font>
    <font>
      <b/>
      <sz val="12"/>
      <color theme="1"/>
      <name val="Calibri (Body)"/>
    </font>
    <font>
      <b/>
      <sz val="14"/>
      <color rgb="FF000000"/>
      <name val="Calibri"/>
      <family val="2"/>
    </font>
    <font>
      <b/>
      <sz val="12"/>
      <color theme="1"/>
      <name val="Calibri"/>
      <family val="2"/>
    </font>
    <font>
      <b/>
      <sz val="14"/>
      <color rgb="FFFF0000"/>
      <name val="Calibri"/>
      <family val="2"/>
      <scheme val="minor"/>
    </font>
    <font>
      <b/>
      <sz val="14"/>
      <color rgb="FF000000"/>
      <name val="Calibri"/>
      <family val="2"/>
      <scheme val="minor"/>
    </font>
    <font>
      <b/>
      <sz val="20"/>
      <color theme="1"/>
      <name val="Calibri"/>
      <family val="2"/>
      <scheme val="minor"/>
    </font>
    <font>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B8CCE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top style="thin">
        <color theme="0"/>
      </top>
      <bottom/>
      <diagonal/>
    </border>
    <border>
      <left style="thin">
        <color auto="1"/>
      </left>
      <right style="thin">
        <color auto="1"/>
      </right>
      <top/>
      <bottom style="thin">
        <color auto="1"/>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top style="thin">
        <color auto="1"/>
      </top>
      <bottom style="thin">
        <color auto="1"/>
      </bottom>
      <diagonal/>
    </border>
  </borders>
  <cellStyleXfs count="4">
    <xf numFmtId="0" fontId="0" fillId="0" borderId="0"/>
    <xf numFmtId="0" fontId="1" fillId="0" borderId="0"/>
    <xf numFmtId="0" fontId="5" fillId="0" borderId="0"/>
    <xf numFmtId="43" fontId="1" fillId="0" borderId="0" applyFont="0" applyFill="0" applyBorder="0" applyAlignment="0" applyProtection="0"/>
  </cellStyleXfs>
  <cellXfs count="73">
    <xf numFmtId="0" fontId="0" fillId="0" borderId="0" xfId="0"/>
    <xf numFmtId="2" fontId="3" fillId="0" borderId="1" xfId="1" applyNumberFormat="1" applyFont="1" applyBorder="1" applyAlignment="1">
      <alignment horizontal="left"/>
    </xf>
    <xf numFmtId="2" fontId="0" fillId="0" borderId="1" xfId="0" applyNumberFormat="1" applyBorder="1" applyAlignment="1">
      <alignment horizontal="left"/>
    </xf>
    <xf numFmtId="2" fontId="0" fillId="2" borderId="1" xfId="0" applyNumberFormat="1" applyFill="1" applyBorder="1" applyAlignment="1">
      <alignment horizontal="left"/>
    </xf>
    <xf numFmtId="2" fontId="0" fillId="2" borderId="1" xfId="1" applyNumberFormat="1" applyFont="1" applyFill="1" applyBorder="1" applyAlignment="1">
      <alignment horizontal="left"/>
    </xf>
    <xf numFmtId="2" fontId="0" fillId="0" borderId="1" xfId="1" applyNumberFormat="1" applyFont="1" applyBorder="1" applyAlignment="1">
      <alignment horizontal="left"/>
    </xf>
    <xf numFmtId="2" fontId="0" fillId="2" borderId="1" xfId="0" applyNumberFormat="1" applyFill="1" applyBorder="1" applyAlignment="1">
      <alignment horizontal="left" wrapText="1"/>
    </xf>
    <xf numFmtId="0" fontId="2" fillId="0" borderId="1" xfId="0" applyFont="1" applyBorder="1" applyAlignment="1">
      <alignment vertical="center"/>
    </xf>
    <xf numFmtId="2" fontId="0" fillId="3" borderId="1" xfId="1" applyNumberFormat="1" applyFont="1" applyFill="1" applyBorder="1" applyAlignment="1">
      <alignment horizontal="left"/>
    </xf>
    <xf numFmtId="2" fontId="1" fillId="0" borderId="1" xfId="1" applyNumberFormat="1" applyBorder="1" applyAlignment="1">
      <alignment horizontal="left"/>
    </xf>
    <xf numFmtId="2" fontId="1" fillId="3" borderId="1" xfId="1" applyNumberFormat="1" applyFill="1" applyBorder="1" applyAlignment="1">
      <alignment horizontal="left"/>
    </xf>
    <xf numFmtId="0" fontId="6" fillId="0" borderId="2" xfId="0" applyFont="1" applyFill="1" applyBorder="1" applyAlignment="1"/>
    <xf numFmtId="0" fontId="9" fillId="2" borderId="8" xfId="0" applyFont="1" applyFill="1" applyBorder="1"/>
    <xf numFmtId="0" fontId="9" fillId="2" borderId="9" xfId="0" applyFont="1" applyFill="1" applyBorder="1" applyAlignment="1">
      <alignment horizontal="center"/>
    </xf>
    <xf numFmtId="0" fontId="8" fillId="0" borderId="0" xfId="0" applyFont="1" applyAlignment="1">
      <alignment horizontal="center"/>
    </xf>
    <xf numFmtId="0" fontId="15" fillId="0" borderId="0" xfId="0" applyFont="1"/>
    <xf numFmtId="4" fontId="0" fillId="0" borderId="0" xfId="0" applyNumberFormat="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0" fontId="9" fillId="0" borderId="1" xfId="0" applyFont="1" applyBorder="1" applyAlignment="1">
      <alignment horizontal="center" vertical="center"/>
    </xf>
    <xf numFmtId="0" fontId="19" fillId="0" borderId="1" xfId="0" applyFont="1" applyBorder="1" applyAlignment="1">
      <alignment horizontal="right" vertical="center"/>
    </xf>
    <xf numFmtId="165" fontId="6" fillId="4" borderId="1" xfId="3" applyNumberFormat="1" applyFont="1" applyFill="1" applyBorder="1" applyAlignment="1"/>
    <xf numFmtId="165" fontId="7" fillId="4" borderId="1" xfId="3" applyNumberFormat="1" applyFont="1" applyFill="1" applyBorder="1"/>
    <xf numFmtId="165" fontId="2" fillId="0" borderId="1" xfId="3" applyNumberFormat="1" applyFont="1" applyBorder="1" applyAlignment="1"/>
    <xf numFmtId="165" fontId="0" fillId="2" borderId="1" xfId="3" applyNumberFormat="1" applyFont="1" applyFill="1" applyBorder="1" applyAlignment="1">
      <alignment horizontal="left"/>
    </xf>
    <xf numFmtId="2" fontId="0" fillId="2" borderId="1" xfId="0" applyNumberFormat="1" applyFill="1" applyBorder="1" applyAlignment="1">
      <alignment horizontal="center"/>
    </xf>
    <xf numFmtId="2" fontId="2" fillId="0" borderId="1" xfId="1" applyNumberFormat="1" applyFont="1" applyBorder="1" applyAlignment="1">
      <alignment horizontal="center"/>
    </xf>
    <xf numFmtId="2" fontId="3" fillId="0" borderId="1" xfId="1" applyNumberFormat="1" applyFont="1" applyBorder="1" applyAlignment="1">
      <alignment horizontal="center"/>
    </xf>
    <xf numFmtId="0" fontId="4" fillId="2" borderId="0" xfId="0" applyFont="1" applyFill="1" applyBorder="1" applyAlignment="1">
      <alignment horizontal="right"/>
    </xf>
    <xf numFmtId="164" fontId="13" fillId="5" borderId="1" xfId="0" applyNumberFormat="1" applyFont="1" applyFill="1" applyBorder="1" applyAlignment="1" applyProtection="1">
      <alignment horizontal="center" vertical="center"/>
      <protection locked="0"/>
    </xf>
    <xf numFmtId="8" fontId="13" fillId="0" borderId="1" xfId="0" applyNumberFormat="1" applyFont="1" applyBorder="1" applyAlignment="1">
      <alignment horizontal="center" vertical="center"/>
    </xf>
    <xf numFmtId="0" fontId="13" fillId="5" borderId="1" xfId="0" applyFont="1" applyFill="1" applyBorder="1" applyAlignment="1" applyProtection="1">
      <alignment horizontal="left" vertical="center" wrapText="1"/>
      <protection locked="0"/>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1" fillId="3" borderId="18" xfId="0" applyFont="1" applyFill="1" applyBorder="1" applyAlignment="1">
      <alignment horizontal="center" vertical="center"/>
    </xf>
    <xf numFmtId="0" fontId="17" fillId="6" borderId="1" xfId="0" applyFont="1" applyFill="1" applyBorder="1" applyAlignment="1">
      <alignment vertical="center" wrapText="1"/>
    </xf>
    <xf numFmtId="0" fontId="11" fillId="6"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xf>
    <xf numFmtId="0" fontId="11" fillId="2" borderId="3" xfId="0" applyFont="1" applyFill="1" applyBorder="1" applyAlignment="1">
      <alignment horizontal="left" vertical="top" wrapText="1"/>
    </xf>
    <xf numFmtId="0" fontId="11" fillId="2" borderId="21" xfId="0" applyFont="1" applyFill="1" applyBorder="1" applyAlignment="1">
      <alignment horizontal="left" vertical="top" wrapText="1"/>
    </xf>
    <xf numFmtId="0" fontId="11" fillId="2" borderId="4" xfId="0" applyFont="1" applyFill="1" applyBorder="1" applyAlignment="1">
      <alignment horizontal="left" vertical="top" wrapText="1"/>
    </xf>
    <xf numFmtId="0" fontId="21"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9" fillId="5" borderId="10" xfId="0" applyFont="1" applyFill="1" applyBorder="1" applyAlignment="1" applyProtection="1">
      <alignment horizontal="left"/>
      <protection locked="0"/>
    </xf>
    <xf numFmtId="0" fontId="9" fillId="5" borderId="11" xfId="0" applyFont="1" applyFill="1" applyBorder="1" applyAlignment="1" applyProtection="1">
      <alignment horizontal="left"/>
      <protection locked="0"/>
    </xf>
    <xf numFmtId="0" fontId="9" fillId="5" borderId="12" xfId="0" applyFont="1" applyFill="1" applyBorder="1" applyAlignment="1" applyProtection="1">
      <alignment horizontal="left"/>
      <protection locked="0"/>
    </xf>
    <xf numFmtId="0" fontId="21" fillId="0" borderId="19"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20" xfId="0" applyFont="1" applyBorder="1" applyAlignment="1">
      <alignment horizontal="center"/>
    </xf>
    <xf numFmtId="0" fontId="14" fillId="5" borderId="1" xfId="0" applyFont="1" applyFill="1" applyBorder="1" applyAlignment="1" applyProtection="1">
      <alignment horizontal="left" vertical="center" wrapText="1"/>
      <protection locked="0"/>
    </xf>
    <xf numFmtId="164" fontId="9" fillId="5" borderId="1" xfId="0" applyNumberFormat="1" applyFont="1" applyFill="1" applyBorder="1" applyAlignment="1" applyProtection="1">
      <alignment horizontal="center"/>
      <protection locked="0"/>
    </xf>
    <xf numFmtId="0" fontId="16" fillId="0" borderId="1" xfId="0" applyFont="1" applyBorder="1" applyAlignment="1">
      <alignment horizontal="center" vertical="center"/>
    </xf>
    <xf numFmtId="8" fontId="12" fillId="0" borderId="1" xfId="0" applyNumberFormat="1" applyFont="1" applyBorder="1" applyAlignment="1">
      <alignment horizontal="center" vertical="center"/>
    </xf>
    <xf numFmtId="0" fontId="9"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center" wrapText="1"/>
      <protection locked="0"/>
    </xf>
    <xf numFmtId="0" fontId="17" fillId="6" borderId="1" xfId="0" applyFont="1" applyFill="1" applyBorder="1" applyAlignment="1">
      <alignment vertical="center"/>
    </xf>
    <xf numFmtId="0" fontId="11" fillId="2" borderId="1" xfId="0" applyFont="1" applyFill="1" applyBorder="1" applyAlignment="1">
      <alignment horizontal="left" vertical="top"/>
    </xf>
    <xf numFmtId="0" fontId="13" fillId="5" borderId="1" xfId="0" applyFont="1" applyFill="1" applyBorder="1" applyAlignment="1" applyProtection="1">
      <alignment horizontal="center" vertical="center" wrapText="1"/>
      <protection locked="0"/>
    </xf>
    <xf numFmtId="0" fontId="18" fillId="6" borderId="1" xfId="0" applyFont="1" applyFill="1" applyBorder="1" applyAlignment="1">
      <alignment vertical="center"/>
    </xf>
    <xf numFmtId="8"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9"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vertical="center"/>
      <protection locked="0"/>
    </xf>
    <xf numFmtId="164" fontId="9" fillId="5" borderId="1" xfId="0" applyNumberFormat="1" applyFont="1" applyFill="1" applyBorder="1" applyAlignment="1" applyProtection="1">
      <alignment horizontal="center" vertical="center"/>
      <protection locked="0"/>
    </xf>
    <xf numFmtId="0" fontId="9" fillId="5" borderId="1" xfId="0" applyFont="1" applyFill="1" applyBorder="1" applyAlignment="1" applyProtection="1">
      <alignment horizontal="left" vertical="center"/>
      <protection locked="0"/>
    </xf>
  </cellXfs>
  <cellStyles count="4">
    <cellStyle name="Comma" xfId="3" builtinId="3"/>
    <cellStyle name="Normal" xfId="0" builtinId="0"/>
    <cellStyle name="Normal 2" xfId="2" xr:uid="{251080A3-5253-40CB-BB02-11B7E91F8ED8}"/>
    <cellStyle name="Normal 54" xfId="1" xr:uid="{631A5050-8AD1-4AEB-9B89-D59AC1C8D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21110-AC6C-EC45-84E7-5E42DF66BDF4}">
  <dimension ref="A1:M65"/>
  <sheetViews>
    <sheetView tabSelected="1" topLeftCell="A33" zoomScale="85" zoomScaleNormal="85" workbookViewId="0">
      <selection activeCell="E35" sqref="E35:F35"/>
    </sheetView>
  </sheetViews>
  <sheetFormatPr defaultColWidth="11" defaultRowHeight="15.75"/>
  <cols>
    <col min="1" max="1" width="11" style="17"/>
    <col min="2" max="2" width="71.140625" style="17" customWidth="1"/>
    <col min="3" max="5" width="11" style="17"/>
    <col min="6" max="6" width="2.42578125" style="17" customWidth="1"/>
    <col min="7" max="7" width="13.42578125" style="17" customWidth="1"/>
    <col min="8" max="8" width="11" style="17"/>
    <col min="9" max="9" width="18" style="17" customWidth="1"/>
    <col min="10" max="10" width="60.140625" style="17" customWidth="1"/>
    <col min="12" max="12" width="30.140625" customWidth="1"/>
    <col min="13" max="13" width="11.7109375" bestFit="1" customWidth="1"/>
  </cols>
  <sheetData>
    <row r="1" spans="1:11" ht="16.5" thickBot="1"/>
    <row r="2" spans="1:11" ht="27" customHeight="1">
      <c r="A2" s="47" t="s">
        <v>62</v>
      </c>
      <c r="B2" s="48"/>
      <c r="C2" s="48"/>
      <c r="D2" s="48"/>
      <c r="E2" s="48"/>
      <c r="F2" s="48"/>
      <c r="G2" s="48"/>
      <c r="H2" s="48"/>
      <c r="I2" s="48"/>
      <c r="J2" s="49"/>
    </row>
    <row r="3" spans="1:11" ht="27" customHeight="1" thickBot="1">
      <c r="A3" s="53" t="s">
        <v>63</v>
      </c>
      <c r="B3" s="54"/>
      <c r="C3" s="55"/>
      <c r="D3" s="55"/>
      <c r="E3" s="55"/>
      <c r="F3" s="55"/>
      <c r="G3" s="55"/>
      <c r="H3" s="55"/>
      <c r="I3" s="55"/>
      <c r="J3" s="56"/>
    </row>
    <row r="4" spans="1:11" ht="21.75" thickBot="1">
      <c r="A4" s="12"/>
      <c r="B4" s="32" t="s">
        <v>51</v>
      </c>
      <c r="C4" s="50"/>
      <c r="D4" s="51"/>
      <c r="E4" s="51"/>
      <c r="F4" s="51"/>
      <c r="G4" s="51"/>
      <c r="H4" s="51"/>
      <c r="I4" s="52"/>
      <c r="J4" s="13"/>
      <c r="K4" s="14"/>
    </row>
    <row r="5" spans="1:11" ht="21.75" thickBot="1">
      <c r="A5" s="12"/>
      <c r="B5" s="32" t="s">
        <v>52</v>
      </c>
      <c r="C5" s="50"/>
      <c r="D5" s="51"/>
      <c r="E5" s="51"/>
      <c r="F5" s="51"/>
      <c r="G5" s="51"/>
      <c r="H5" s="51"/>
      <c r="I5" s="52"/>
      <c r="J5" s="13"/>
      <c r="K5" s="14"/>
    </row>
    <row r="6" spans="1:11" ht="21.75" thickBot="1">
      <c r="A6" s="12"/>
      <c r="B6" s="32" t="s">
        <v>53</v>
      </c>
      <c r="C6" s="50"/>
      <c r="D6" s="51"/>
      <c r="E6" s="51"/>
      <c r="F6" s="51"/>
      <c r="G6" s="51"/>
      <c r="H6" s="51"/>
      <c r="I6" s="52"/>
      <c r="J6" s="13"/>
      <c r="K6" s="14"/>
    </row>
    <row r="7" spans="1:11" ht="21.75" thickBot="1">
      <c r="A7" s="12"/>
      <c r="B7" s="32" t="s">
        <v>54</v>
      </c>
      <c r="C7" s="50"/>
      <c r="D7" s="51"/>
      <c r="E7" s="51"/>
      <c r="F7" s="51"/>
      <c r="G7" s="51"/>
      <c r="H7" s="51"/>
      <c r="I7" s="52"/>
      <c r="J7" s="13"/>
      <c r="K7" s="14"/>
    </row>
    <row r="8" spans="1:11" ht="25.5" customHeight="1" thickBot="1">
      <c r="A8" s="36"/>
      <c r="B8" s="37"/>
      <c r="C8" s="37"/>
      <c r="D8" s="37"/>
      <c r="E8" s="37"/>
      <c r="F8" s="37"/>
      <c r="G8" s="37"/>
      <c r="H8" s="37"/>
      <c r="I8" s="37"/>
      <c r="J8" s="38"/>
    </row>
    <row r="9" spans="1:11">
      <c r="A9" s="39" t="s">
        <v>55</v>
      </c>
      <c r="B9" s="39"/>
      <c r="C9" s="39"/>
      <c r="D9" s="39"/>
      <c r="E9" s="39"/>
      <c r="F9" s="39"/>
      <c r="G9" s="39"/>
      <c r="H9" s="39"/>
      <c r="I9" s="39"/>
      <c r="J9" s="39"/>
    </row>
    <row r="10" spans="1:11" ht="23.1" customHeight="1">
      <c r="A10" s="40" t="s">
        <v>64</v>
      </c>
      <c r="B10" s="41"/>
      <c r="C10" s="41"/>
      <c r="D10" s="41"/>
      <c r="E10" s="41"/>
      <c r="F10" s="41"/>
      <c r="G10" s="41"/>
      <c r="H10" s="41"/>
      <c r="I10" s="41"/>
      <c r="J10" s="41"/>
    </row>
    <row r="11" spans="1:11" ht="39.950000000000003" customHeight="1">
      <c r="A11" s="44" t="s">
        <v>65</v>
      </c>
      <c r="B11" s="45"/>
      <c r="C11" s="45"/>
      <c r="D11" s="45"/>
      <c r="E11" s="45"/>
      <c r="F11" s="45"/>
      <c r="G11" s="45"/>
      <c r="H11" s="45"/>
      <c r="I11" s="45"/>
      <c r="J11" s="46"/>
    </row>
    <row r="12" spans="1:11" ht="47.25">
      <c r="A12" s="18" t="s">
        <v>56</v>
      </c>
      <c r="B12" s="19" t="s">
        <v>57</v>
      </c>
      <c r="C12" s="20" t="s">
        <v>58</v>
      </c>
      <c r="D12" s="20" t="s">
        <v>2</v>
      </c>
      <c r="E12" s="42" t="s">
        <v>31</v>
      </c>
      <c r="F12" s="42"/>
      <c r="G12" s="42" t="s">
        <v>59</v>
      </c>
      <c r="H12" s="42"/>
      <c r="I12" s="43" t="s">
        <v>3</v>
      </c>
      <c r="J12" s="43"/>
    </row>
    <row r="13" spans="1:11">
      <c r="A13" s="21">
        <v>1</v>
      </c>
      <c r="B13" s="2" t="s">
        <v>6</v>
      </c>
      <c r="C13" s="25">
        <v>33293.950030683096</v>
      </c>
      <c r="D13" s="30" t="s">
        <v>4</v>
      </c>
      <c r="E13" s="33"/>
      <c r="F13" s="33"/>
      <c r="G13" s="34">
        <f>C13*E13</f>
        <v>0</v>
      </c>
      <c r="H13" s="34"/>
      <c r="I13" s="57"/>
      <c r="J13" s="57"/>
    </row>
    <row r="14" spans="1:11">
      <c r="A14" s="21">
        <v>2</v>
      </c>
      <c r="B14" s="1" t="s">
        <v>7</v>
      </c>
      <c r="C14" s="25">
        <v>15933.119651944005</v>
      </c>
      <c r="D14" s="31" t="s">
        <v>4</v>
      </c>
      <c r="E14" s="33"/>
      <c r="F14" s="33"/>
      <c r="G14" s="34">
        <f>C14*E14</f>
        <v>0</v>
      </c>
      <c r="H14" s="34"/>
      <c r="I14" s="57"/>
      <c r="J14" s="57"/>
    </row>
    <row r="15" spans="1:11">
      <c r="A15" s="21">
        <v>3</v>
      </c>
      <c r="B15" s="9" t="s">
        <v>8</v>
      </c>
      <c r="C15" s="26">
        <v>7966.5598259720027</v>
      </c>
      <c r="D15" s="30" t="s">
        <v>4</v>
      </c>
      <c r="E15" s="33"/>
      <c r="F15" s="33"/>
      <c r="G15" s="34">
        <f t="shared" ref="G15:G17" si="0">C15*E15</f>
        <v>0</v>
      </c>
      <c r="H15" s="34"/>
      <c r="I15" s="57"/>
      <c r="J15" s="57"/>
    </row>
    <row r="16" spans="1:11">
      <c r="A16" s="21">
        <v>4</v>
      </c>
      <c r="B16" s="1" t="s">
        <v>9</v>
      </c>
      <c r="C16" s="25">
        <v>2987.4599347395006</v>
      </c>
      <c r="D16" s="31" t="s">
        <v>4</v>
      </c>
      <c r="E16" s="33"/>
      <c r="F16" s="33"/>
      <c r="G16" s="34">
        <f t="shared" si="0"/>
        <v>0</v>
      </c>
      <c r="H16" s="34"/>
      <c r="I16" s="57"/>
      <c r="J16" s="57"/>
    </row>
    <row r="17" spans="1:11" ht="18.75">
      <c r="A17" s="21">
        <v>5</v>
      </c>
      <c r="B17" s="10" t="s">
        <v>10</v>
      </c>
      <c r="C17" s="27">
        <v>232</v>
      </c>
      <c r="D17" s="30" t="s">
        <v>5</v>
      </c>
      <c r="E17" s="33"/>
      <c r="F17" s="33"/>
      <c r="G17" s="34">
        <f t="shared" si="0"/>
        <v>0</v>
      </c>
      <c r="H17" s="34"/>
      <c r="I17" s="35"/>
      <c r="J17" s="35"/>
      <c r="K17" s="15"/>
    </row>
    <row r="18" spans="1:11" ht="15">
      <c r="A18" s="21">
        <v>6</v>
      </c>
      <c r="B18" s="5" t="s">
        <v>11</v>
      </c>
      <c r="C18" s="26">
        <v>104992.98846443112</v>
      </c>
      <c r="D18" s="30" t="s">
        <v>4</v>
      </c>
      <c r="E18" s="33"/>
      <c r="F18" s="33"/>
      <c r="G18" s="34">
        <f>C18*E18</f>
        <v>0</v>
      </c>
      <c r="H18" s="34"/>
      <c r="I18" s="35"/>
      <c r="J18" s="35"/>
    </row>
    <row r="19" spans="1:11" ht="15">
      <c r="A19" s="21">
        <v>7</v>
      </c>
      <c r="B19" s="5" t="s">
        <v>12</v>
      </c>
      <c r="C19" s="27">
        <v>57193.629508599101</v>
      </c>
      <c r="D19" s="30" t="s">
        <v>4</v>
      </c>
      <c r="E19" s="33"/>
      <c r="F19" s="33"/>
      <c r="G19" s="34">
        <f>C19*E19</f>
        <v>0</v>
      </c>
      <c r="H19" s="34"/>
      <c r="I19" s="35"/>
      <c r="J19" s="35"/>
    </row>
    <row r="20" spans="1:11" ht="15">
      <c r="A20" s="21">
        <v>8</v>
      </c>
      <c r="B20" s="5" t="s">
        <v>13</v>
      </c>
      <c r="C20" s="27">
        <v>68793.629508599101</v>
      </c>
      <c r="D20" s="30" t="s">
        <v>4</v>
      </c>
      <c r="E20" s="33"/>
      <c r="F20" s="33"/>
      <c r="G20" s="34">
        <f>C20*E20</f>
        <v>0</v>
      </c>
      <c r="H20" s="34"/>
      <c r="I20" s="35"/>
      <c r="J20" s="35"/>
    </row>
    <row r="21" spans="1:11" ht="15">
      <c r="A21" s="21">
        <v>9</v>
      </c>
      <c r="B21" s="5" t="s">
        <v>14</v>
      </c>
      <c r="C21" s="27">
        <v>50</v>
      </c>
      <c r="D21" s="30" t="s">
        <v>5</v>
      </c>
      <c r="E21" s="33"/>
      <c r="F21" s="33"/>
      <c r="G21" s="34">
        <f t="shared" ref="G21:G37" si="1">C21*E21</f>
        <v>0</v>
      </c>
      <c r="H21" s="34"/>
      <c r="I21" s="35"/>
      <c r="J21" s="35"/>
    </row>
    <row r="22" spans="1:11" ht="15">
      <c r="A22" s="21">
        <v>10</v>
      </c>
      <c r="B22" s="5" t="s">
        <v>15</v>
      </c>
      <c r="C22" s="27">
        <v>2287.745180343964</v>
      </c>
      <c r="D22" s="30" t="s">
        <v>16</v>
      </c>
      <c r="E22" s="33"/>
      <c r="F22" s="33"/>
      <c r="G22" s="34">
        <f t="shared" si="1"/>
        <v>0</v>
      </c>
      <c r="H22" s="34"/>
      <c r="I22" s="35"/>
      <c r="J22" s="35"/>
    </row>
    <row r="23" spans="1:11" ht="15">
      <c r="A23" s="21">
        <v>11</v>
      </c>
      <c r="B23" s="5" t="s">
        <v>17</v>
      </c>
      <c r="C23" s="27">
        <v>87</v>
      </c>
      <c r="D23" s="30" t="s">
        <v>5</v>
      </c>
      <c r="E23" s="33"/>
      <c r="F23" s="33"/>
      <c r="G23" s="34">
        <f t="shared" si="1"/>
        <v>0</v>
      </c>
      <c r="H23" s="34"/>
      <c r="I23" s="35"/>
      <c r="J23" s="35"/>
    </row>
    <row r="24" spans="1:11">
      <c r="A24" s="21">
        <v>12</v>
      </c>
      <c r="B24" s="5" t="s">
        <v>18</v>
      </c>
      <c r="C24" s="27">
        <v>145</v>
      </c>
      <c r="D24" s="30" t="s">
        <v>5</v>
      </c>
      <c r="E24" s="58"/>
      <c r="F24" s="58"/>
      <c r="G24" s="34">
        <f>C24*E24</f>
        <v>0</v>
      </c>
      <c r="H24" s="34"/>
      <c r="I24" s="35"/>
      <c r="J24" s="35"/>
    </row>
    <row r="25" spans="1:11">
      <c r="A25" s="21">
        <v>13</v>
      </c>
      <c r="B25" s="5" t="s">
        <v>19</v>
      </c>
      <c r="C25" s="27">
        <v>12</v>
      </c>
      <c r="D25" s="30" t="s">
        <v>5</v>
      </c>
      <c r="E25" s="58"/>
      <c r="F25" s="58"/>
      <c r="G25" s="34">
        <f>C25*E25</f>
        <v>0</v>
      </c>
      <c r="H25" s="34"/>
      <c r="I25" s="35"/>
      <c r="J25" s="35"/>
    </row>
    <row r="26" spans="1:11" ht="15">
      <c r="A26" s="21">
        <v>14</v>
      </c>
      <c r="B26" s="4" t="s">
        <v>20</v>
      </c>
      <c r="C26" s="27">
        <v>12</v>
      </c>
      <c r="D26" s="30" t="s">
        <v>5</v>
      </c>
      <c r="E26" s="33"/>
      <c r="F26" s="33"/>
      <c r="G26" s="34">
        <f>C26*E26</f>
        <v>0</v>
      </c>
      <c r="H26" s="34"/>
      <c r="I26" s="35"/>
      <c r="J26" s="35"/>
    </row>
    <row r="27" spans="1:11" ht="15">
      <c r="A27" s="21">
        <v>15</v>
      </c>
      <c r="B27" s="4" t="s">
        <v>21</v>
      </c>
      <c r="C27" s="27">
        <v>2</v>
      </c>
      <c r="D27" s="30" t="s">
        <v>5</v>
      </c>
      <c r="E27" s="33"/>
      <c r="F27" s="33"/>
      <c r="G27" s="34">
        <f t="shared" si="1"/>
        <v>0</v>
      </c>
      <c r="H27" s="34"/>
      <c r="I27" s="35"/>
      <c r="J27" s="35"/>
    </row>
    <row r="28" spans="1:11" ht="15">
      <c r="A28" s="21">
        <v>16</v>
      </c>
      <c r="B28" s="4" t="s">
        <v>22</v>
      </c>
      <c r="C28" s="27">
        <v>2000</v>
      </c>
      <c r="D28" s="30" t="s">
        <v>4</v>
      </c>
      <c r="E28" s="33"/>
      <c r="F28" s="33"/>
      <c r="G28" s="34">
        <f t="shared" ref="G28:G36" si="2">C28*E28</f>
        <v>0</v>
      </c>
      <c r="H28" s="34"/>
      <c r="I28" s="35"/>
      <c r="J28" s="35"/>
    </row>
    <row r="29" spans="1:11" ht="15">
      <c r="A29" s="21">
        <v>17</v>
      </c>
      <c r="B29" s="4" t="s">
        <v>23</v>
      </c>
      <c r="C29" s="27">
        <v>87</v>
      </c>
      <c r="D29" s="30" t="s">
        <v>5</v>
      </c>
      <c r="E29" s="33"/>
      <c r="F29" s="33"/>
      <c r="G29" s="34">
        <f t="shared" si="2"/>
        <v>0</v>
      </c>
      <c r="H29" s="34"/>
      <c r="I29" s="35"/>
      <c r="J29" s="35"/>
    </row>
    <row r="30" spans="1:11" ht="15">
      <c r="A30" s="21">
        <v>18</v>
      </c>
      <c r="B30" s="4" t="s">
        <v>24</v>
      </c>
      <c r="C30" s="27">
        <v>53</v>
      </c>
      <c r="D30" s="30" t="s">
        <v>5</v>
      </c>
      <c r="E30" s="33"/>
      <c r="F30" s="33"/>
      <c r="G30" s="34">
        <f t="shared" si="2"/>
        <v>0</v>
      </c>
      <c r="H30" s="34"/>
      <c r="I30" s="35"/>
      <c r="J30" s="35"/>
    </row>
    <row r="31" spans="1:11" ht="15">
      <c r="A31" s="21">
        <v>19</v>
      </c>
      <c r="B31" s="4" t="s">
        <v>25</v>
      </c>
      <c r="C31" s="27"/>
      <c r="D31" s="30" t="s">
        <v>5</v>
      </c>
      <c r="E31" s="33"/>
      <c r="F31" s="33"/>
      <c r="G31" s="34">
        <f t="shared" si="2"/>
        <v>0</v>
      </c>
      <c r="H31" s="34"/>
      <c r="I31" s="35"/>
      <c r="J31" s="35"/>
    </row>
    <row r="32" spans="1:11" ht="15">
      <c r="A32" s="21">
        <v>20</v>
      </c>
      <c r="B32" s="4" t="s">
        <v>26</v>
      </c>
      <c r="C32" s="27">
        <v>40240</v>
      </c>
      <c r="D32" s="30" t="s">
        <v>5</v>
      </c>
      <c r="E32" s="33"/>
      <c r="F32" s="33"/>
      <c r="G32" s="34">
        <f t="shared" si="2"/>
        <v>0</v>
      </c>
      <c r="H32" s="34"/>
      <c r="I32" s="35"/>
      <c r="J32" s="35"/>
    </row>
    <row r="33" spans="1:10" ht="15">
      <c r="A33" s="21">
        <v>21</v>
      </c>
      <c r="B33" s="4" t="s">
        <v>27</v>
      </c>
      <c r="C33" s="27">
        <v>15</v>
      </c>
      <c r="D33" s="30" t="s">
        <v>5</v>
      </c>
      <c r="E33" s="33"/>
      <c r="F33" s="33"/>
      <c r="G33" s="34">
        <f t="shared" si="2"/>
        <v>0</v>
      </c>
      <c r="H33" s="34"/>
      <c r="I33" s="35"/>
      <c r="J33" s="35"/>
    </row>
    <row r="34" spans="1:10" ht="15">
      <c r="A34" s="21">
        <v>22</v>
      </c>
      <c r="B34" s="4" t="s">
        <v>28</v>
      </c>
      <c r="C34" s="27">
        <v>15</v>
      </c>
      <c r="D34" s="30" t="s">
        <v>5</v>
      </c>
      <c r="E34" s="33"/>
      <c r="F34" s="33"/>
      <c r="G34" s="34">
        <f t="shared" si="2"/>
        <v>0</v>
      </c>
      <c r="H34" s="34"/>
      <c r="I34" s="35"/>
      <c r="J34" s="35"/>
    </row>
    <row r="35" spans="1:10" ht="15">
      <c r="A35" s="21">
        <v>23</v>
      </c>
      <c r="B35" s="4" t="s">
        <v>29</v>
      </c>
      <c r="C35" s="27">
        <v>1728</v>
      </c>
      <c r="D35" s="30" t="s">
        <v>5</v>
      </c>
      <c r="E35" s="33"/>
      <c r="F35" s="33"/>
      <c r="G35" s="34">
        <f t="shared" si="2"/>
        <v>0</v>
      </c>
      <c r="H35" s="34"/>
      <c r="I35" s="35"/>
      <c r="J35" s="35"/>
    </row>
    <row r="36" spans="1:10" ht="15">
      <c r="A36" s="21">
        <v>24</v>
      </c>
      <c r="B36" s="4" t="s">
        <v>30</v>
      </c>
      <c r="C36" s="27">
        <v>864</v>
      </c>
      <c r="D36" s="21" t="s">
        <v>5</v>
      </c>
      <c r="E36" s="33"/>
      <c r="F36" s="33"/>
      <c r="G36" s="34">
        <f t="shared" si="2"/>
        <v>0</v>
      </c>
      <c r="H36" s="34"/>
      <c r="I36" s="35"/>
      <c r="J36" s="35"/>
    </row>
    <row r="37" spans="1:10" ht="15">
      <c r="A37" s="21"/>
      <c r="B37" s="22"/>
      <c r="C37" s="21"/>
      <c r="D37" s="21"/>
      <c r="E37" s="33"/>
      <c r="F37" s="33"/>
      <c r="G37" s="34">
        <f t="shared" si="1"/>
        <v>0</v>
      </c>
      <c r="H37" s="34"/>
      <c r="I37" s="35"/>
      <c r="J37" s="35"/>
    </row>
    <row r="38" spans="1:10">
      <c r="A38" s="21"/>
      <c r="B38" s="22"/>
      <c r="C38" s="23"/>
      <c r="D38" s="23"/>
      <c r="E38" s="59" t="s">
        <v>0</v>
      </c>
      <c r="F38" s="59"/>
      <c r="G38" s="60">
        <f>SUM(G13:H37)</f>
        <v>0</v>
      </c>
      <c r="H38" s="60"/>
      <c r="I38" s="61"/>
      <c r="J38" s="61"/>
    </row>
    <row r="39" spans="1:10" ht="18.75">
      <c r="A39" s="63" t="s">
        <v>60</v>
      </c>
      <c r="B39" s="63"/>
      <c r="C39" s="63"/>
      <c r="D39" s="63"/>
      <c r="E39" s="63"/>
      <c r="F39" s="63"/>
      <c r="G39" s="63"/>
      <c r="H39" s="63"/>
      <c r="I39" s="63"/>
      <c r="J39" s="63"/>
    </row>
    <row r="40" spans="1:10" ht="36.950000000000003" customHeight="1">
      <c r="A40" s="64" t="s">
        <v>66</v>
      </c>
      <c r="B40" s="64"/>
      <c r="C40" s="64"/>
      <c r="D40" s="64"/>
      <c r="E40" s="64"/>
      <c r="F40" s="64"/>
      <c r="G40" s="64"/>
      <c r="H40" s="64"/>
      <c r="I40" s="64"/>
      <c r="J40" s="64"/>
    </row>
    <row r="41" spans="1:10" ht="47.25">
      <c r="A41" s="18" t="s">
        <v>56</v>
      </c>
      <c r="B41" s="19" t="s">
        <v>57</v>
      </c>
      <c r="C41" s="20" t="s">
        <v>58</v>
      </c>
      <c r="D41" s="20" t="s">
        <v>2</v>
      </c>
      <c r="E41" s="42" t="s">
        <v>31</v>
      </c>
      <c r="F41" s="42"/>
      <c r="G41" s="42" t="s">
        <v>59</v>
      </c>
      <c r="H41" s="42"/>
      <c r="I41" s="43" t="s">
        <v>3</v>
      </c>
      <c r="J41" s="43"/>
    </row>
    <row r="42" spans="1:10" ht="15">
      <c r="A42" s="21">
        <v>25</v>
      </c>
      <c r="B42" s="3" t="s">
        <v>32</v>
      </c>
      <c r="C42" s="28">
        <v>104992.98846443112</v>
      </c>
      <c r="D42" s="29" t="s">
        <v>4</v>
      </c>
      <c r="E42" s="33"/>
      <c r="F42" s="33"/>
      <c r="G42" s="34">
        <f>C42*E42</f>
        <v>0</v>
      </c>
      <c r="H42" s="34"/>
      <c r="I42" s="62"/>
      <c r="J42" s="62"/>
    </row>
    <row r="43" spans="1:10" ht="17.100000000000001" customHeight="1">
      <c r="A43" s="21">
        <v>26</v>
      </c>
      <c r="B43" s="3" t="s">
        <v>33</v>
      </c>
      <c r="C43" s="28">
        <v>87</v>
      </c>
      <c r="D43" s="29" t="s">
        <v>5</v>
      </c>
      <c r="E43" s="33"/>
      <c r="F43" s="33"/>
      <c r="G43" s="34">
        <f t="shared" ref="G43:G62" si="3">C43*E43</f>
        <v>0</v>
      </c>
      <c r="H43" s="34"/>
      <c r="I43" s="62"/>
      <c r="J43" s="62"/>
    </row>
    <row r="44" spans="1:10" ht="17.100000000000001" customHeight="1">
      <c r="A44" s="21">
        <v>27</v>
      </c>
      <c r="B44" s="6" t="s">
        <v>34</v>
      </c>
      <c r="C44" s="28">
        <v>145</v>
      </c>
      <c r="D44" s="29" t="s">
        <v>5</v>
      </c>
      <c r="E44" s="33"/>
      <c r="F44" s="33"/>
      <c r="G44" s="34">
        <f t="shared" si="3"/>
        <v>0</v>
      </c>
      <c r="H44" s="34"/>
      <c r="I44" s="62"/>
      <c r="J44" s="62"/>
    </row>
    <row r="45" spans="1:10" ht="17.100000000000001" customHeight="1">
      <c r="A45" s="21">
        <v>28</v>
      </c>
      <c r="B45" s="6" t="s">
        <v>35</v>
      </c>
      <c r="C45" s="28">
        <v>57193.629508599101</v>
      </c>
      <c r="D45" s="29" t="s">
        <v>4</v>
      </c>
      <c r="E45" s="33"/>
      <c r="F45" s="33"/>
      <c r="G45" s="34">
        <f t="shared" si="3"/>
        <v>0</v>
      </c>
      <c r="H45" s="34"/>
      <c r="I45" s="62"/>
      <c r="J45" s="62"/>
    </row>
    <row r="46" spans="1:10" ht="17.100000000000001" customHeight="1">
      <c r="A46" s="21">
        <v>29</v>
      </c>
      <c r="B46" s="6" t="s">
        <v>36</v>
      </c>
      <c r="C46" s="28">
        <v>50</v>
      </c>
      <c r="D46" s="29" t="s">
        <v>5</v>
      </c>
      <c r="E46" s="33"/>
      <c r="F46" s="33"/>
      <c r="G46" s="34">
        <f t="shared" si="3"/>
        <v>0</v>
      </c>
      <c r="H46" s="34"/>
      <c r="I46" s="62"/>
      <c r="J46" s="62"/>
    </row>
    <row r="47" spans="1:10" ht="17.100000000000001" customHeight="1">
      <c r="A47" s="21">
        <v>30</v>
      </c>
      <c r="B47" s="6" t="s">
        <v>37</v>
      </c>
      <c r="C47" s="28">
        <v>12</v>
      </c>
      <c r="D47" s="29" t="s">
        <v>5</v>
      </c>
      <c r="E47" s="33"/>
      <c r="F47" s="33"/>
      <c r="G47" s="34">
        <f t="shared" si="3"/>
        <v>0</v>
      </c>
      <c r="H47" s="34"/>
      <c r="I47" s="62"/>
      <c r="J47" s="62"/>
    </row>
    <row r="48" spans="1:10" ht="17.100000000000001" customHeight="1">
      <c r="A48" s="21">
        <v>31</v>
      </c>
      <c r="B48" s="6" t="s">
        <v>38</v>
      </c>
      <c r="C48" s="28">
        <v>12</v>
      </c>
      <c r="D48" s="29" t="s">
        <v>5</v>
      </c>
      <c r="E48" s="33"/>
      <c r="F48" s="33"/>
      <c r="G48" s="34">
        <f t="shared" si="3"/>
        <v>0</v>
      </c>
      <c r="H48" s="34"/>
      <c r="I48" s="62"/>
      <c r="J48" s="62"/>
    </row>
    <row r="49" spans="1:13" ht="15">
      <c r="A49" s="21">
        <v>32</v>
      </c>
      <c r="B49" s="6" t="s">
        <v>39</v>
      </c>
      <c r="C49" s="28">
        <v>178405.27977033326</v>
      </c>
      <c r="D49" s="29" t="s">
        <v>4</v>
      </c>
      <c r="E49" s="33"/>
      <c r="F49" s="33"/>
      <c r="G49" s="34">
        <f t="shared" si="3"/>
        <v>0</v>
      </c>
      <c r="H49" s="34"/>
      <c r="I49" s="62"/>
      <c r="J49" s="62"/>
    </row>
    <row r="50" spans="1:13" ht="15">
      <c r="A50" s="21">
        <v>33</v>
      </c>
      <c r="B50" s="8" t="s">
        <v>40</v>
      </c>
      <c r="C50" s="28">
        <v>232</v>
      </c>
      <c r="D50" s="29" t="s">
        <v>5</v>
      </c>
      <c r="E50" s="33"/>
      <c r="F50" s="33"/>
      <c r="G50" s="34">
        <f t="shared" si="3"/>
        <v>0</v>
      </c>
      <c r="H50" s="34"/>
      <c r="I50" s="62"/>
      <c r="J50" s="62"/>
      <c r="M50" s="16"/>
    </row>
    <row r="51" spans="1:13" ht="15">
      <c r="A51" s="21">
        <v>34</v>
      </c>
      <c r="B51" s="8" t="s">
        <v>41</v>
      </c>
      <c r="C51" s="28">
        <v>50</v>
      </c>
      <c r="D51" s="29" t="s">
        <v>5</v>
      </c>
      <c r="E51" s="33"/>
      <c r="F51" s="33"/>
      <c r="G51" s="34">
        <f t="shared" si="3"/>
        <v>0</v>
      </c>
      <c r="H51" s="34"/>
      <c r="I51" s="62"/>
      <c r="J51" s="62"/>
      <c r="M51" s="16"/>
    </row>
    <row r="52" spans="1:13" ht="15">
      <c r="A52" s="21">
        <v>35</v>
      </c>
      <c r="B52" s="6" t="s">
        <v>42</v>
      </c>
      <c r="C52" s="28">
        <v>700</v>
      </c>
      <c r="D52" s="29" t="s">
        <v>5</v>
      </c>
      <c r="E52" s="33"/>
      <c r="F52" s="33"/>
      <c r="G52" s="34">
        <f t="shared" si="3"/>
        <v>0</v>
      </c>
      <c r="H52" s="34"/>
      <c r="I52" s="62"/>
      <c r="J52" s="62"/>
    </row>
    <row r="53" spans="1:13" ht="15">
      <c r="A53" s="21">
        <v>36</v>
      </c>
      <c r="B53" s="6" t="s">
        <v>43</v>
      </c>
      <c r="C53" s="28">
        <v>69</v>
      </c>
      <c r="D53" s="29" t="s">
        <v>5</v>
      </c>
      <c r="E53" s="33"/>
      <c r="F53" s="33"/>
      <c r="G53" s="34">
        <f t="shared" si="3"/>
        <v>0</v>
      </c>
      <c r="H53" s="34"/>
      <c r="I53" s="35"/>
      <c r="J53" s="35"/>
    </row>
    <row r="54" spans="1:13" ht="15">
      <c r="A54" s="21">
        <v>37</v>
      </c>
      <c r="B54" s="7" t="s">
        <v>44</v>
      </c>
      <c r="C54" s="28">
        <v>694.65891579700008</v>
      </c>
      <c r="D54" s="29" t="s">
        <v>4</v>
      </c>
      <c r="E54" s="33"/>
      <c r="F54" s="33"/>
      <c r="G54" s="34">
        <f t="shared" si="3"/>
        <v>0</v>
      </c>
      <c r="H54" s="34"/>
      <c r="I54" s="35"/>
      <c r="J54" s="35"/>
    </row>
    <row r="55" spans="1:13" ht="15">
      <c r="A55" s="21">
        <v>38</v>
      </c>
      <c r="B55" s="7" t="s">
        <v>45</v>
      </c>
      <c r="C55" s="28">
        <v>34019.233662557002</v>
      </c>
      <c r="D55" s="29" t="s">
        <v>4</v>
      </c>
      <c r="E55" s="33"/>
      <c r="F55" s="33"/>
      <c r="G55" s="34">
        <f t="shared" si="3"/>
        <v>0</v>
      </c>
      <c r="H55" s="34"/>
      <c r="I55" s="35"/>
      <c r="J55" s="35"/>
    </row>
    <row r="56" spans="1:13" ht="15">
      <c r="A56" s="21">
        <v>39</v>
      </c>
      <c r="B56" s="7" t="s">
        <v>46</v>
      </c>
      <c r="C56" s="28">
        <v>23644.022425363997</v>
      </c>
      <c r="D56" s="29" t="s">
        <v>4</v>
      </c>
      <c r="E56" s="33"/>
      <c r="F56" s="33"/>
      <c r="G56" s="34">
        <f t="shared" si="3"/>
        <v>0</v>
      </c>
      <c r="H56" s="34"/>
      <c r="I56" s="35"/>
      <c r="J56" s="35"/>
    </row>
    <row r="57" spans="1:13" ht="16.5" customHeight="1">
      <c r="A57" s="21">
        <v>40</v>
      </c>
      <c r="B57" s="11" t="s">
        <v>47</v>
      </c>
      <c r="C57" s="28">
        <v>160</v>
      </c>
      <c r="D57" s="29" t="s">
        <v>5</v>
      </c>
      <c r="E57" s="33"/>
      <c r="F57" s="33"/>
      <c r="G57" s="34">
        <f t="shared" si="3"/>
        <v>0</v>
      </c>
      <c r="H57" s="34"/>
      <c r="I57" s="35"/>
      <c r="J57" s="35"/>
    </row>
    <row r="58" spans="1:13" ht="15">
      <c r="A58" s="21">
        <v>41</v>
      </c>
      <c r="B58" s="11" t="s">
        <v>48</v>
      </c>
      <c r="C58" s="28">
        <v>15</v>
      </c>
      <c r="D58" s="29" t="s">
        <v>5</v>
      </c>
      <c r="E58" s="33"/>
      <c r="F58" s="33"/>
      <c r="G58" s="34">
        <f t="shared" si="3"/>
        <v>0</v>
      </c>
      <c r="H58" s="34"/>
      <c r="I58" s="62"/>
      <c r="J58" s="62"/>
    </row>
    <row r="59" spans="1:13" ht="15">
      <c r="A59" s="21">
        <v>42</v>
      </c>
      <c r="B59" s="11" t="s">
        <v>49</v>
      </c>
      <c r="C59" s="28">
        <v>6</v>
      </c>
      <c r="D59" s="29" t="s">
        <v>5</v>
      </c>
      <c r="E59" s="33"/>
      <c r="F59" s="33"/>
      <c r="G59" s="34">
        <f t="shared" si="3"/>
        <v>0</v>
      </c>
      <c r="H59" s="34"/>
      <c r="I59" s="62"/>
      <c r="J59" s="62"/>
    </row>
    <row r="60" spans="1:13" ht="15">
      <c r="A60" s="21">
        <v>43</v>
      </c>
      <c r="B60" s="11" t="s">
        <v>50</v>
      </c>
      <c r="C60" s="28">
        <v>1</v>
      </c>
      <c r="D60" s="29" t="s">
        <v>5</v>
      </c>
      <c r="E60" s="33"/>
      <c r="F60" s="33"/>
      <c r="G60" s="34">
        <f t="shared" si="3"/>
        <v>0</v>
      </c>
      <c r="H60" s="34"/>
      <c r="I60" s="65"/>
      <c r="J60" s="65"/>
    </row>
    <row r="61" spans="1:13" ht="15">
      <c r="A61" s="21"/>
      <c r="B61" s="22"/>
      <c r="C61" s="21"/>
      <c r="D61" s="21"/>
      <c r="E61" s="33"/>
      <c r="F61" s="33"/>
      <c r="G61" s="34">
        <f t="shared" si="3"/>
        <v>0</v>
      </c>
      <c r="H61" s="34"/>
      <c r="I61" s="70"/>
      <c r="J61" s="70"/>
    </row>
    <row r="62" spans="1:13" ht="15">
      <c r="A62" s="21"/>
      <c r="B62" s="22"/>
      <c r="C62" s="23"/>
      <c r="D62" s="21"/>
      <c r="E62" s="71"/>
      <c r="F62" s="71"/>
      <c r="G62" s="34">
        <f t="shared" si="3"/>
        <v>0</v>
      </c>
      <c r="H62" s="34"/>
      <c r="I62" s="72"/>
      <c r="J62" s="72"/>
    </row>
    <row r="63" spans="1:13">
      <c r="A63" s="21"/>
      <c r="B63" s="22"/>
      <c r="C63" s="23"/>
      <c r="D63" s="23"/>
      <c r="E63" s="59" t="s">
        <v>1</v>
      </c>
      <c r="F63" s="59"/>
      <c r="G63" s="60">
        <f>SUM(G42:H62)</f>
        <v>0</v>
      </c>
      <c r="H63" s="60"/>
      <c r="I63" s="69"/>
      <c r="J63" s="69"/>
    </row>
    <row r="64" spans="1:13">
      <c r="A64" s="66"/>
      <c r="B64" s="66"/>
      <c r="C64" s="66"/>
      <c r="D64" s="66"/>
      <c r="E64" s="66"/>
      <c r="F64" s="66"/>
      <c r="G64" s="66"/>
      <c r="H64" s="66"/>
      <c r="I64" s="66"/>
      <c r="J64" s="66"/>
    </row>
    <row r="65" spans="1:10" ht="18.75">
      <c r="A65" s="21"/>
      <c r="B65" s="24" t="s">
        <v>61</v>
      </c>
      <c r="C65" s="67">
        <f>G38+G63</f>
        <v>0</v>
      </c>
      <c r="D65" s="68"/>
      <c r="E65" s="68"/>
      <c r="F65" s="68"/>
      <c r="G65" s="68"/>
      <c r="H65" s="68"/>
      <c r="I65" s="69"/>
      <c r="J65" s="69"/>
    </row>
  </sheetData>
  <sheetProtection algorithmName="SHA-512" hashValue="qZuwyn9sx6LVS5cumFnEbXN63JONz7TQ7pnhof4TyVSc2y6U8INwZjJbf+McxV/3x5qExQ2GER9vdIOXNT9NXg==" saltValue="ufOnhh9jwpb9OQwG3omQkQ==" spinCount="100000" sheet="1" objects="1" scenarios="1" selectLockedCells="1"/>
  <mergeCells count="165">
    <mergeCell ref="A64:J64"/>
    <mergeCell ref="C65:H65"/>
    <mergeCell ref="I65:J65"/>
    <mergeCell ref="E63:F63"/>
    <mergeCell ref="G63:H63"/>
    <mergeCell ref="I63:J63"/>
    <mergeCell ref="E61:F61"/>
    <mergeCell ref="G61:H61"/>
    <mergeCell ref="I61:J61"/>
    <mergeCell ref="E62:F62"/>
    <mergeCell ref="G62:H62"/>
    <mergeCell ref="I62:J62"/>
    <mergeCell ref="E59:F59"/>
    <mergeCell ref="G59:H59"/>
    <mergeCell ref="I59:J59"/>
    <mergeCell ref="E60:F60"/>
    <mergeCell ref="G60:H60"/>
    <mergeCell ref="I60:J60"/>
    <mergeCell ref="E57:F57"/>
    <mergeCell ref="G57:H57"/>
    <mergeCell ref="I57:J57"/>
    <mergeCell ref="E58:F58"/>
    <mergeCell ref="G58:H58"/>
    <mergeCell ref="I58:J58"/>
    <mergeCell ref="E55:F55"/>
    <mergeCell ref="G55:H55"/>
    <mergeCell ref="I55:J55"/>
    <mergeCell ref="E56:F56"/>
    <mergeCell ref="G56:H56"/>
    <mergeCell ref="I56:J56"/>
    <mergeCell ref="E53:F53"/>
    <mergeCell ref="G53:H53"/>
    <mergeCell ref="I53:J53"/>
    <mergeCell ref="E54:F54"/>
    <mergeCell ref="G54:H54"/>
    <mergeCell ref="I54:J54"/>
    <mergeCell ref="E51:F51"/>
    <mergeCell ref="G51:H51"/>
    <mergeCell ref="I51:J51"/>
    <mergeCell ref="E52:F52"/>
    <mergeCell ref="G52:H52"/>
    <mergeCell ref="I52:J52"/>
    <mergeCell ref="E49:F49"/>
    <mergeCell ref="G49:H49"/>
    <mergeCell ref="I49:J49"/>
    <mergeCell ref="E50:F50"/>
    <mergeCell ref="G50:H50"/>
    <mergeCell ref="I50:J50"/>
    <mergeCell ref="E47:F47"/>
    <mergeCell ref="G47:H47"/>
    <mergeCell ref="I47:J47"/>
    <mergeCell ref="E48:F48"/>
    <mergeCell ref="G48:H48"/>
    <mergeCell ref="I48:J48"/>
    <mergeCell ref="E45:F45"/>
    <mergeCell ref="G45:H45"/>
    <mergeCell ref="I45:J45"/>
    <mergeCell ref="E46:F46"/>
    <mergeCell ref="G46:H46"/>
    <mergeCell ref="I46:J46"/>
    <mergeCell ref="E43:F43"/>
    <mergeCell ref="G43:H43"/>
    <mergeCell ref="I43:J43"/>
    <mergeCell ref="E44:F44"/>
    <mergeCell ref="G44:H44"/>
    <mergeCell ref="I44:J44"/>
    <mergeCell ref="A39:J39"/>
    <mergeCell ref="A40:J40"/>
    <mergeCell ref="E41:F41"/>
    <mergeCell ref="G41:H41"/>
    <mergeCell ref="I41:J41"/>
    <mergeCell ref="E42:F42"/>
    <mergeCell ref="G42:H42"/>
    <mergeCell ref="I42:J42"/>
    <mergeCell ref="E38:F38"/>
    <mergeCell ref="G38:H38"/>
    <mergeCell ref="I38:J38"/>
    <mergeCell ref="E36:F36"/>
    <mergeCell ref="G36:H36"/>
    <mergeCell ref="I36:J36"/>
    <mergeCell ref="E37:F37"/>
    <mergeCell ref="G37:H37"/>
    <mergeCell ref="I37:J37"/>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A8:J8"/>
    <mergeCell ref="A9:J9"/>
    <mergeCell ref="A10:J10"/>
    <mergeCell ref="E12:F12"/>
    <mergeCell ref="G12:H12"/>
    <mergeCell ref="I12:J12"/>
    <mergeCell ref="A11:J11"/>
    <mergeCell ref="A2:J2"/>
    <mergeCell ref="C4:I4"/>
    <mergeCell ref="C5:I5"/>
    <mergeCell ref="C6:I6"/>
    <mergeCell ref="C7:I7"/>
    <mergeCell ref="A3:J3"/>
    <mergeCell ref="E29:F29"/>
    <mergeCell ref="G29:H29"/>
    <mergeCell ref="I29:J29"/>
    <mergeCell ref="E30:F30"/>
    <mergeCell ref="G30:H30"/>
    <mergeCell ref="I30:J30"/>
    <mergeCell ref="E31:F31"/>
    <mergeCell ref="G31:H31"/>
    <mergeCell ref="I31:J31"/>
    <mergeCell ref="E35:F35"/>
    <mergeCell ref="G35:H35"/>
    <mergeCell ref="I35:J35"/>
    <mergeCell ref="E32:F32"/>
    <mergeCell ref="G32:H32"/>
    <mergeCell ref="I32:J32"/>
    <mergeCell ref="E33:F33"/>
    <mergeCell ref="G33:H33"/>
    <mergeCell ref="I33:J33"/>
    <mergeCell ref="E34:F34"/>
    <mergeCell ref="G34:H34"/>
    <mergeCell ref="I34:J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05056491E2254DA4962DC83779FFA7" ma:contentTypeVersion="2" ma:contentTypeDescription="Create a new document." ma:contentTypeScope="" ma:versionID="38e06fcb13cf82c45008939abec03f05">
  <xsd:schema xmlns:xsd="http://www.w3.org/2001/XMLSchema" xmlns:xs="http://www.w3.org/2001/XMLSchema" xmlns:p="http://schemas.microsoft.com/office/2006/metadata/properties" xmlns:ns1="http://schemas.microsoft.com/sharepoint/v3" xmlns:ns2="688cc24f-7d08-42fa-a4c8-11406467091f" targetNamespace="http://schemas.microsoft.com/office/2006/metadata/properties" ma:root="true" ma:fieldsID="4385e7cf3527219f783af1989bc822ce" ns1:_="" ns2:_="">
    <xsd:import namespace="http://schemas.microsoft.com/sharepoint/v3"/>
    <xsd:import namespace="688cc24f-7d08-42fa-a4c8-11406467091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8cc24f-7d08-42fa-a4c8-1140646709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88cc24f-7d08-42fa-a4c8-11406467091f">
      <UserInfo>
        <DisplayName>John Honker</DisplayName>
        <AccountId>17</AccountId>
        <AccountType/>
      </UserInfo>
      <UserInfo>
        <DisplayName>Clayton Johnston</DisplayName>
        <AccountId>1836</AccountId>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0A5C6-0484-433E-82FD-896F63524E3D}"/>
</file>

<file path=customXml/itemProps2.xml><?xml version="1.0" encoding="utf-8"?>
<ds:datastoreItem xmlns:ds="http://schemas.openxmlformats.org/officeDocument/2006/customXml" ds:itemID="{046FCC22-9E3B-4AB3-AC6D-CA54B7CEA807}"/>
</file>

<file path=customXml/itemProps3.xml><?xml version="1.0" encoding="utf-8"?>
<ds:datastoreItem xmlns:ds="http://schemas.openxmlformats.org/officeDocument/2006/customXml" ds:itemID="{A1A450C6-44E7-4449-8886-42B24FB52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Shewchuk, Tom</cp:lastModifiedBy>
  <cp:revision/>
  <dcterms:created xsi:type="dcterms:W3CDTF">2015-06-05T18:17:20Z</dcterms:created>
  <dcterms:modified xsi:type="dcterms:W3CDTF">2021-01-29T21:18:25Z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0x010100B605056491E2254DA4962DC83779FFA7</vt:lpwstr>
  </property>
</Properties>
</file>